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91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150" i="1" l="1"/>
  <c r="A166" i="1"/>
  <c r="A23" i="1"/>
  <c r="B176" i="1" l="1"/>
  <c r="A176" i="1"/>
  <c r="J176" i="1"/>
  <c r="H176" i="1"/>
  <c r="G176" i="1"/>
  <c r="B166" i="1"/>
  <c r="I176" i="1"/>
  <c r="B160" i="1"/>
  <c r="A160" i="1"/>
  <c r="B150" i="1"/>
  <c r="I160" i="1"/>
  <c r="G160" i="1"/>
  <c r="B144" i="1"/>
  <c r="A144" i="1"/>
  <c r="F143" i="1"/>
  <c r="B136" i="1"/>
  <c r="J144" i="1"/>
  <c r="F135" i="1"/>
  <c r="B129" i="1"/>
  <c r="A129" i="1"/>
  <c r="J129" i="1"/>
  <c r="B119" i="1"/>
  <c r="B111" i="1"/>
  <c r="A111" i="1"/>
  <c r="F110" i="1"/>
  <c r="B101" i="1"/>
  <c r="B93" i="1"/>
  <c r="A93" i="1"/>
  <c r="I93" i="1"/>
  <c r="B83" i="1"/>
  <c r="B75" i="1"/>
  <c r="A75" i="1"/>
  <c r="B65" i="1"/>
  <c r="B58" i="1"/>
  <c r="A58" i="1"/>
  <c r="B48" i="1"/>
  <c r="B41" i="1"/>
  <c r="A41" i="1"/>
  <c r="I41" i="1"/>
  <c r="F40" i="1"/>
  <c r="B31" i="1"/>
  <c r="B23" i="1"/>
  <c r="B13" i="1"/>
  <c r="J23" i="1"/>
  <c r="F23" i="1"/>
  <c r="I75" i="1" l="1"/>
  <c r="I58" i="1"/>
  <c r="G75" i="1"/>
  <c r="I111" i="1"/>
  <c r="H160" i="1"/>
  <c r="J160" i="1"/>
  <c r="F160" i="1"/>
  <c r="I129" i="1"/>
  <c r="H144" i="1"/>
  <c r="G144" i="1"/>
  <c r="F144" i="1"/>
  <c r="G129" i="1"/>
  <c r="H129" i="1"/>
  <c r="F129" i="1"/>
  <c r="H111" i="1"/>
  <c r="J111" i="1"/>
  <c r="G111" i="1"/>
  <c r="F111" i="1"/>
  <c r="G93" i="1"/>
  <c r="J93" i="1"/>
  <c r="F93" i="1"/>
  <c r="J75" i="1"/>
  <c r="H75" i="1"/>
  <c r="F75" i="1"/>
  <c r="J58" i="1"/>
  <c r="H58" i="1"/>
  <c r="G58" i="1"/>
  <c r="F58" i="1"/>
  <c r="J41" i="1"/>
  <c r="G41" i="1"/>
  <c r="H41" i="1"/>
  <c r="F41" i="1"/>
  <c r="F176" i="1"/>
  <c r="H93" i="1"/>
  <c r="H23" i="1"/>
  <c r="I23" i="1"/>
  <c r="G23" i="1"/>
  <c r="I177" i="1" l="1"/>
  <c r="J177" i="1"/>
  <c r="F177" i="1"/>
  <c r="H177" i="1"/>
  <c r="G177" i="1"/>
</calcChain>
</file>

<file path=xl/sharedStrings.xml><?xml version="1.0" encoding="utf-8"?>
<sst xmlns="http://schemas.openxmlformats.org/spreadsheetml/2006/main" count="302" uniqueCount="110">
  <si>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</si>
  <si>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</si>
  <si>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</si>
  <si>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</si>
  <si>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</si>
  <si>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</si>
  <si>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</si>
  <si>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</si>
  <si>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</si>
  <si>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</si>
  <si>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</si>
  <si>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</si>
  <si>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</si>
  <si>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</si>
  <si>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</si>
  <si>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</si>
  <si>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</si>
  <si>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</si>
  <si>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</si>
  <si>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</si>
  <si>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</si>
  <si>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</si>
  <si>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</si>
  <si>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</si>
  <si>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</si>
  <si>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</si>
  <si>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</si>
  <si>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</si>
  <si>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</si>
  <si>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</si>
  <si>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</si>
  <si>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</si>
  <si>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</si>
  <si>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</si>
  <si>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</si>
  <si>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</si>
  <si>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</si>
  <si>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</si>
  <si>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</si>
  <si>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</si>
  <si>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</si>
  <si>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</si>
  <si>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</si>
  <si>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</si>
  <si>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</si>
  <si>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</si>
  <si>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</si>
  <si>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</si>
  <si>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</si>
  <si>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Согласовано</t>
  </si>
  <si>
    <t xml:space="preserve">Плов из свинины </t>
  </si>
  <si>
    <t>Суп картофельный с рисом</t>
  </si>
  <si>
    <t>Какао с молоком</t>
  </si>
  <si>
    <t>Чай фруктовый</t>
  </si>
  <si>
    <t xml:space="preserve">Печенье Овсяное </t>
  </si>
  <si>
    <t xml:space="preserve">Суп гречневый с овощами </t>
  </si>
  <si>
    <t>Напиток из клубничного варенья</t>
  </si>
  <si>
    <t>Каша молочная рисовая (вязкая)</t>
  </si>
  <si>
    <t>Хлеб ржано- пшеничный.</t>
  </si>
  <si>
    <t>545,02/84,21</t>
  </si>
  <si>
    <t>108,13</t>
  </si>
  <si>
    <t>Плов из свинины</t>
  </si>
  <si>
    <t>Хлеб пшеничный.</t>
  </si>
  <si>
    <t>129,11</t>
  </si>
  <si>
    <t>702,04</t>
  </si>
  <si>
    <t>МОАУ "Лицей № 5"</t>
  </si>
  <si>
    <t>Директор</t>
  </si>
  <si>
    <t>Иванова Е.В.</t>
  </si>
  <si>
    <t>Печенье Овсяное</t>
  </si>
  <si>
    <t>Салат "Степной"</t>
  </si>
  <si>
    <t>504</t>
  </si>
  <si>
    <t>Икра морковная</t>
  </si>
  <si>
    <t>Макароны отварные с маслом</t>
  </si>
  <si>
    <t>Компот из сушеных фруктов (курага)</t>
  </si>
  <si>
    <t>Салат Здоровье (без горошка)</t>
  </si>
  <si>
    <t>Картофельное пюре</t>
  </si>
  <si>
    <t>Компот из сушеных фруктов</t>
  </si>
  <si>
    <t>хлеб ржано-пшеничный</t>
  </si>
  <si>
    <t>Суп гороховый, гренки из пш. хлеба</t>
  </si>
  <si>
    <t>Гуляш из филе кур, каша гречневая с овощами</t>
  </si>
  <si>
    <t>Печенье сахарное</t>
  </si>
  <si>
    <t xml:space="preserve"> </t>
  </si>
  <si>
    <t>580,22/166,12</t>
  </si>
  <si>
    <t>Салат картофельный с соленым огурцом</t>
  </si>
  <si>
    <t>Щи из свежей капусты с картофелем</t>
  </si>
  <si>
    <t>Гуляш из филе кур</t>
  </si>
  <si>
    <t>Каша гречневая с овощами</t>
  </si>
  <si>
    <t>Напиток из шиповника</t>
  </si>
  <si>
    <t>Салат "Степной" из разных овощей</t>
  </si>
  <si>
    <t>Рассольник ленинградский</t>
  </si>
  <si>
    <t>Кисель из к/ц плодового или ягодного</t>
  </si>
  <si>
    <t>Каша молочная пшенная с маслом сливочным</t>
  </si>
  <si>
    <t>Салат из свеклы</t>
  </si>
  <si>
    <t>Суп картофельный с клецками</t>
  </si>
  <si>
    <t>Котлета рыбная из минтая с соусом с рисом "Светофор" с морковью, кукурузой и горошком</t>
  </si>
  <si>
    <t>Вафли</t>
  </si>
  <si>
    <t>Котлета рыбная из минтая с соусом</t>
  </si>
  <si>
    <t>Рис "Светофор" с морковью, кукурузой и горошком</t>
  </si>
  <si>
    <t>Компот из свежих яблок</t>
  </si>
  <si>
    <t>Салат из моркови (припущ)</t>
  </si>
  <si>
    <t>Суп с вермишелью</t>
  </si>
  <si>
    <t>271,07/241,08</t>
  </si>
  <si>
    <t>Шницель домашний с соусом томатным</t>
  </si>
  <si>
    <t>Биточек домашний, Макароны отварные с маслом</t>
  </si>
  <si>
    <t>271,07/227,08</t>
  </si>
  <si>
    <t>Биточек домашний</t>
  </si>
  <si>
    <t>Бифштекс по-домашнему с соусом томатным</t>
  </si>
  <si>
    <t>Шницель домашний с соусом томатным, Картофельное пюре</t>
  </si>
  <si>
    <t>Наггетсы куриные с соусом томатным</t>
  </si>
  <si>
    <t>Шницель домашний с соусом томатным,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</si>
</sst>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wrapText="1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17" xfId="0" applyNumberFormat="1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17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4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4" fontId="12" fillId="4" borderId="5" xfId="0" applyNumberFormat="1" applyFont="1" applyFill="1" applyBorder="1" applyAlignment="1" applyProtection="1">
      <alignment horizontal="center"/>
      <protection locked="0"/>
    </xf>
    <xf numFmtId="1" fontId="12" fillId="4" borderId="15" xfId="0" applyNumberFormat="1" applyFont="1" applyFill="1" applyBorder="1" applyAlignment="1" applyProtection="1">
      <alignment horizontal="center" vertical="center"/>
      <protection locked="0"/>
    </xf>
    <xf numFmtId="4" fontId="12" fillId="4" borderId="1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vertical="top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/>
    </xf>
    <xf numFmtId="0" fontId="12" fillId="4" borderId="5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4" xfId="0" applyFont="1" applyFill="1" applyBorder="1" applyAlignment="1" applyProtection="1">
      <alignment horizontal="center" wrapText="1"/>
      <protection locked="0"/>
    </xf>
    <xf numFmtId="1" fontId="12" fillId="4" borderId="5" xfId="0" applyNumberFormat="1" applyFont="1" applyFill="1" applyBorder="1" applyAlignment="1" applyProtection="1">
      <alignment horizontal="center"/>
      <protection locked="0"/>
    </xf>
    <xf numFmtId="1" fontId="12" fillId="4" borderId="24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5" xfId="0" applyFont="1" applyFill="1" applyBorder="1" applyAlignment="1" applyProtection="1">
      <alignment horizontal="left" wrapText="1"/>
      <protection locked="0"/>
    </xf>
    <xf numFmtId="4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4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" fontId="3" fillId="4" borderId="5" xfId="0" applyNumberFormat="1" applyFont="1" applyFill="1" applyBorder="1" applyAlignment="1" applyProtection="1">
      <alignment horizontal="center"/>
      <protection locked="0"/>
    </xf>
    <xf numFmtId="1" fontId="3" fillId="4" borderId="2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 applyProtection="1">
      <alignment horizontal="left" wrapText="1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4" fontId="0" fillId="4" borderId="5" xfId="0" applyNumberFormat="1" applyFont="1" applyFill="1" applyBorder="1" applyAlignment="1" applyProtection="1">
      <alignment horizontal="center"/>
      <protection locked="0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4" fontId="3" fillId="4" borderId="5" xfId="0" applyNumberFormat="1" applyFont="1" applyFill="1" applyBorder="1" applyAlignment="1" applyProtection="1">
      <alignment horizontal="center"/>
      <protection locked="0"/>
    </xf>
    <xf numFmtId="4" fontId="3" fillId="4" borderId="2" xfId="0" applyNumberFormat="1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13" fillId="4" borderId="4" xfId="0" applyFont="1" applyFill="1" applyBorder="1" applyAlignment="1" applyProtection="1">
      <alignment vertical="center" wrapText="1"/>
      <protection locked="0"/>
    </xf>
    <xf numFmtId="4" fontId="3" fillId="4" borderId="5" xfId="0" applyNumberFormat="1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5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tabSelected="1" zoomScale="90" zoomScaleNormal="9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13" sqref="E1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26" x14ac:dyDescent="0.35">
      <c r="A1" s="1" t="s">
        <v>7</v>
      </c>
      <c r="C1" s="135" t="s">
        <v>65</v>
      </c>
      <c r="D1" s="136"/>
      <c r="E1" s="136"/>
      <c r="F1" s="51" t="s">
        <v>49</v>
      </c>
      <c r="G1" s="2" t="s">
        <v>16</v>
      </c>
      <c r="H1" s="137" t="s">
        <v>66</v>
      </c>
      <c r="I1" s="137"/>
      <c r="J1" s="137"/>
      <c r="K1" s="137"/>
    </row>
    <row r="2" spans="1:11" ht="18" x14ac:dyDescent="0.25">
      <c r="A2" s="34" t="s">
        <v>6</v>
      </c>
      <c r="C2" s="2"/>
      <c r="G2" s="2" t="s">
        <v>17</v>
      </c>
      <c r="H2" s="137" t="s">
        <v>67</v>
      </c>
      <c r="I2" s="137"/>
      <c r="J2" s="137"/>
      <c r="K2" s="137"/>
    </row>
    <row r="3" spans="1:11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4</v>
      </c>
      <c r="I3" s="47">
        <v>4</v>
      </c>
      <c r="J3" s="48">
        <v>2025</v>
      </c>
      <c r="K3" s="49"/>
    </row>
    <row r="4" spans="1:11" ht="13" thickBot="1" x14ac:dyDescent="0.3">
      <c r="C4" s="2"/>
      <c r="D4" s="4"/>
      <c r="H4" s="46" t="s">
        <v>34</v>
      </c>
      <c r="I4" s="46" t="s">
        <v>35</v>
      </c>
      <c r="J4" s="46" t="s">
        <v>36</v>
      </c>
    </row>
    <row r="5" spans="1:11" ht="3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4.5" x14ac:dyDescent="0.35">
      <c r="A6" s="19">
        <v>1</v>
      </c>
      <c r="B6" s="20">
        <v>1</v>
      </c>
      <c r="C6" s="21" t="s">
        <v>19</v>
      </c>
      <c r="D6" s="5" t="s">
        <v>20</v>
      </c>
      <c r="E6" s="38" t="s">
        <v>57</v>
      </c>
      <c r="F6" s="57">
        <v>200</v>
      </c>
      <c r="G6" s="58">
        <v>7.28</v>
      </c>
      <c r="H6" s="58">
        <v>12.8</v>
      </c>
      <c r="I6" s="59">
        <v>33.299999999999997</v>
      </c>
      <c r="J6" s="58">
        <v>279.39999999999998</v>
      </c>
      <c r="K6" s="64">
        <v>253.1</v>
      </c>
    </row>
    <row r="7" spans="1:11" ht="14.5" x14ac:dyDescent="0.35">
      <c r="A7" s="22"/>
      <c r="B7" s="14"/>
      <c r="C7" s="11"/>
      <c r="D7" s="7" t="s">
        <v>21</v>
      </c>
      <c r="E7" s="41" t="s">
        <v>37</v>
      </c>
      <c r="F7" s="60">
        <v>190</v>
      </c>
      <c r="G7" s="60">
        <v>3.7</v>
      </c>
      <c r="H7" s="60">
        <v>2.57</v>
      </c>
      <c r="I7" s="61">
        <v>15.1</v>
      </c>
      <c r="J7" s="60">
        <v>75.05</v>
      </c>
      <c r="K7" s="65">
        <v>501.13</v>
      </c>
    </row>
    <row r="8" spans="1:11" ht="14.5" x14ac:dyDescent="0.35">
      <c r="A8" s="22"/>
      <c r="B8" s="14"/>
      <c r="C8" s="11"/>
      <c r="D8" s="7" t="s">
        <v>22</v>
      </c>
      <c r="E8" s="41" t="s">
        <v>38</v>
      </c>
      <c r="F8" s="60">
        <v>26.39</v>
      </c>
      <c r="G8" s="60">
        <v>4.59</v>
      </c>
      <c r="H8" s="60">
        <v>0.2</v>
      </c>
      <c r="I8" s="61">
        <v>12.8</v>
      </c>
      <c r="J8" s="60">
        <v>61.34</v>
      </c>
      <c r="K8" s="66">
        <v>108.13</v>
      </c>
    </row>
    <row r="9" spans="1:11" ht="14.5" x14ac:dyDescent="0.35">
      <c r="A9" s="22"/>
      <c r="B9" s="14"/>
      <c r="C9" s="11"/>
      <c r="D9" s="7" t="s">
        <v>23</v>
      </c>
      <c r="E9" s="41" t="s">
        <v>39</v>
      </c>
      <c r="F9" s="60">
        <v>180</v>
      </c>
      <c r="G9" s="60">
        <v>0.72</v>
      </c>
      <c r="H9" s="60">
        <v>0</v>
      </c>
      <c r="I9" s="61">
        <v>20.34</v>
      </c>
      <c r="J9" s="60">
        <v>84.2</v>
      </c>
      <c r="K9" s="67">
        <v>749.22</v>
      </c>
    </row>
    <row r="10" spans="1:11" ht="14.5" x14ac:dyDescent="0.35">
      <c r="A10" s="22"/>
      <c r="B10" s="14"/>
      <c r="C10" s="11"/>
      <c r="D10" s="6"/>
      <c r="E10" s="41"/>
      <c r="F10" s="42"/>
      <c r="G10" s="62"/>
      <c r="H10" s="62"/>
      <c r="I10" s="62"/>
      <c r="J10" s="62"/>
      <c r="K10" s="63"/>
    </row>
    <row r="11" spans="1:11" ht="14.5" x14ac:dyDescent="0.3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 thickBot="1" x14ac:dyDescent="0.4">
      <c r="A12" s="23"/>
      <c r="B12" s="16"/>
      <c r="C12" s="8"/>
      <c r="D12" s="17" t="s">
        <v>32</v>
      </c>
      <c r="E12" s="9"/>
      <c r="F12" s="54">
        <v>596</v>
      </c>
      <c r="G12" s="18">
        <v>16</v>
      </c>
      <c r="H12" s="18">
        <v>16</v>
      </c>
      <c r="I12" s="18">
        <v>82</v>
      </c>
      <c r="J12" s="18">
        <v>500</v>
      </c>
      <c r="K12" s="24"/>
    </row>
    <row r="13" spans="1:11" ht="14.5" x14ac:dyDescent="0.35">
      <c r="A13" s="25">
        <v>1</v>
      </c>
      <c r="B13" s="12">
        <f>B6</f>
        <v>1</v>
      </c>
      <c r="C13" s="10" t="s">
        <v>24</v>
      </c>
      <c r="D13" s="7" t="s">
        <v>25</v>
      </c>
      <c r="E13" s="114" t="s">
        <v>71</v>
      </c>
      <c r="F13" s="57">
        <v>60</v>
      </c>
      <c r="G13" s="57">
        <v>2.16</v>
      </c>
      <c r="H13" s="57">
        <v>6.85</v>
      </c>
      <c r="I13" s="108">
        <v>8</v>
      </c>
      <c r="J13" s="57">
        <v>65.88</v>
      </c>
      <c r="K13" s="69">
        <v>54.12</v>
      </c>
    </row>
    <row r="14" spans="1:11" ht="14.5" x14ac:dyDescent="0.35">
      <c r="A14" s="22"/>
      <c r="B14" s="14"/>
      <c r="C14" s="11"/>
      <c r="D14" s="7" t="s">
        <v>26</v>
      </c>
      <c r="E14" s="115" t="s">
        <v>46</v>
      </c>
      <c r="F14" s="60">
        <v>200</v>
      </c>
      <c r="G14" s="60">
        <v>2.66</v>
      </c>
      <c r="H14" s="60">
        <v>5.3</v>
      </c>
      <c r="I14" s="105">
        <v>6.7</v>
      </c>
      <c r="J14" s="60">
        <v>119.3</v>
      </c>
      <c r="K14" s="66">
        <v>37.08</v>
      </c>
    </row>
    <row r="15" spans="1:11" ht="14.5" x14ac:dyDescent="0.35">
      <c r="A15" s="22"/>
      <c r="B15" s="14"/>
      <c r="C15" s="11"/>
      <c r="D15" s="7" t="s">
        <v>27</v>
      </c>
      <c r="E15" s="98" t="s">
        <v>108</v>
      </c>
      <c r="F15" s="58">
        <v>90</v>
      </c>
      <c r="G15" s="58">
        <v>11.91</v>
      </c>
      <c r="H15" s="58">
        <v>6.67</v>
      </c>
      <c r="I15" s="101">
        <v>9</v>
      </c>
      <c r="J15" s="58">
        <v>184.43</v>
      </c>
      <c r="K15" s="70">
        <v>595.22</v>
      </c>
    </row>
    <row r="16" spans="1:11" ht="15" customHeight="1" x14ac:dyDescent="0.35">
      <c r="A16" s="22"/>
      <c r="B16" s="14"/>
      <c r="C16" s="11"/>
      <c r="D16" s="7" t="s">
        <v>28</v>
      </c>
      <c r="E16" s="103" t="s">
        <v>72</v>
      </c>
      <c r="F16" s="58">
        <v>150</v>
      </c>
      <c r="G16" s="58">
        <v>3.83</v>
      </c>
      <c r="H16" s="58">
        <v>3.82</v>
      </c>
      <c r="I16" s="101">
        <v>42</v>
      </c>
      <c r="J16" s="58">
        <v>188.17</v>
      </c>
      <c r="K16" s="71">
        <v>227.08</v>
      </c>
    </row>
    <row r="17" spans="1:11" ht="14.5" x14ac:dyDescent="0.35">
      <c r="A17" s="22"/>
      <c r="B17" s="14"/>
      <c r="C17" s="11"/>
      <c r="D17" s="7" t="s">
        <v>29</v>
      </c>
      <c r="E17" s="115" t="s">
        <v>73</v>
      </c>
      <c r="F17" s="60">
        <v>190</v>
      </c>
      <c r="G17" s="60">
        <v>0.41</v>
      </c>
      <c r="H17" s="60">
        <v>0.01</v>
      </c>
      <c r="I17" s="105">
        <v>28</v>
      </c>
      <c r="J17" s="60">
        <v>107.35</v>
      </c>
      <c r="K17" s="66">
        <v>376.12</v>
      </c>
    </row>
    <row r="18" spans="1:11" ht="14.5" x14ac:dyDescent="0.35">
      <c r="A18" s="22"/>
      <c r="B18" s="14"/>
      <c r="C18" s="11"/>
      <c r="D18" s="7" t="s">
        <v>30</v>
      </c>
      <c r="E18" s="103" t="s">
        <v>41</v>
      </c>
      <c r="F18" s="60">
        <v>33.32</v>
      </c>
      <c r="G18" s="60">
        <v>2.56</v>
      </c>
      <c r="H18" s="60">
        <v>0.9</v>
      </c>
      <c r="I18" s="105">
        <v>12</v>
      </c>
      <c r="J18" s="60">
        <v>60.38</v>
      </c>
      <c r="K18" s="65">
        <v>108.13</v>
      </c>
    </row>
    <row r="19" spans="1:11" ht="14.5" x14ac:dyDescent="0.35">
      <c r="A19" s="22"/>
      <c r="B19" s="14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4.5" x14ac:dyDescent="0.3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</row>
    <row r="21" spans="1:11" ht="14.5" x14ac:dyDescent="0.3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5" x14ac:dyDescent="0.35">
      <c r="A22" s="23"/>
      <c r="B22" s="16"/>
      <c r="C22" s="8"/>
      <c r="D22" s="17" t="s">
        <v>32</v>
      </c>
      <c r="E22" s="9"/>
      <c r="F22" s="18">
        <v>723</v>
      </c>
      <c r="G22" s="18">
        <v>24</v>
      </c>
      <c r="H22" s="18">
        <v>24</v>
      </c>
      <c r="I22" s="18">
        <v>106</v>
      </c>
      <c r="J22" s="18">
        <v>726</v>
      </c>
      <c r="K22" s="24"/>
    </row>
    <row r="23" spans="1:11" ht="15" thickBot="1" x14ac:dyDescent="0.3">
      <c r="A23" s="28">
        <f>A6</f>
        <v>1</v>
      </c>
      <c r="B23" s="29">
        <f>B6</f>
        <v>1</v>
      </c>
      <c r="C23" s="132" t="s">
        <v>4</v>
      </c>
      <c r="D23" s="133"/>
      <c r="E23" s="30"/>
      <c r="F23" s="31">
        <f>F12+F22</f>
        <v>1319</v>
      </c>
      <c r="G23" s="31">
        <f t="shared" ref="G23:J23" si="0">G12+G22</f>
        <v>40</v>
      </c>
      <c r="H23" s="31">
        <f t="shared" si="0"/>
        <v>40</v>
      </c>
      <c r="I23" s="31">
        <f t="shared" si="0"/>
        <v>188</v>
      </c>
      <c r="J23" s="31">
        <f t="shared" si="0"/>
        <v>1226</v>
      </c>
      <c r="K23" s="31"/>
    </row>
    <row r="24" spans="1:11" ht="26" x14ac:dyDescent="0.35">
      <c r="A24" s="13">
        <v>1</v>
      </c>
      <c r="B24" s="14">
        <v>2</v>
      </c>
      <c r="C24" s="21" t="s">
        <v>19</v>
      </c>
      <c r="D24" s="5" t="s">
        <v>20</v>
      </c>
      <c r="E24" s="98" t="s">
        <v>107</v>
      </c>
      <c r="F24" s="39">
        <v>250</v>
      </c>
      <c r="G24" s="58">
        <v>11.67</v>
      </c>
      <c r="H24" s="58">
        <v>16.829999999999998</v>
      </c>
      <c r="I24" s="59">
        <v>46</v>
      </c>
      <c r="J24" s="58">
        <v>352</v>
      </c>
      <c r="K24" s="102" t="s">
        <v>101</v>
      </c>
    </row>
    <row r="25" spans="1:11" ht="14.5" x14ac:dyDescent="0.35">
      <c r="A25" s="13"/>
      <c r="B25" s="14"/>
      <c r="C25" s="11"/>
      <c r="D25" s="7" t="s">
        <v>21</v>
      </c>
      <c r="E25" s="73" t="s">
        <v>43</v>
      </c>
      <c r="F25" s="42">
        <v>200</v>
      </c>
      <c r="G25" s="60">
        <v>0</v>
      </c>
      <c r="H25" s="60">
        <v>0</v>
      </c>
      <c r="I25" s="61">
        <v>15</v>
      </c>
      <c r="J25" s="60">
        <v>60</v>
      </c>
      <c r="K25" s="65">
        <v>300.08</v>
      </c>
    </row>
    <row r="26" spans="1:11" ht="14.5" x14ac:dyDescent="0.35">
      <c r="A26" s="13"/>
      <c r="B26" s="14"/>
      <c r="C26" s="11"/>
      <c r="D26" s="7" t="s">
        <v>22</v>
      </c>
      <c r="E26" s="73" t="s">
        <v>41</v>
      </c>
      <c r="F26" s="42">
        <v>59</v>
      </c>
      <c r="G26" s="60">
        <v>3.83</v>
      </c>
      <c r="H26" s="60">
        <v>0.4</v>
      </c>
      <c r="I26" s="61">
        <v>22</v>
      </c>
      <c r="J26" s="60">
        <v>139</v>
      </c>
      <c r="K26" s="66">
        <v>108.13</v>
      </c>
    </row>
    <row r="27" spans="1:11" ht="14.5" x14ac:dyDescent="0.35">
      <c r="A27" s="13"/>
      <c r="B27" s="14"/>
      <c r="C27" s="11"/>
      <c r="D27" s="138" t="s">
        <v>23</v>
      </c>
      <c r="E27" s="41"/>
      <c r="F27" s="42"/>
      <c r="G27" s="42"/>
      <c r="H27" s="42"/>
      <c r="I27" s="42"/>
      <c r="J27" s="42"/>
      <c r="K27" s="43"/>
    </row>
    <row r="28" spans="1:11" ht="14.5" x14ac:dyDescent="0.35">
      <c r="A28" s="13"/>
      <c r="B28" s="14"/>
      <c r="C28" s="11"/>
      <c r="D28" s="6" t="s">
        <v>42</v>
      </c>
      <c r="E28" s="41"/>
      <c r="F28" s="42"/>
      <c r="G28" s="42"/>
      <c r="H28" s="42"/>
      <c r="I28" s="42"/>
      <c r="J28" s="42"/>
      <c r="K28" s="43"/>
    </row>
    <row r="29" spans="1:11" ht="14.5" x14ac:dyDescent="0.3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</row>
    <row r="30" spans="1:11" ht="15" thickBot="1" x14ac:dyDescent="0.4">
      <c r="A30" s="15"/>
      <c r="B30" s="16"/>
      <c r="C30" s="8"/>
      <c r="D30" s="17" t="s">
        <v>32</v>
      </c>
      <c r="E30" s="9"/>
      <c r="F30" s="18">
        <v>509</v>
      </c>
      <c r="G30" s="18">
        <v>16</v>
      </c>
      <c r="H30" s="18">
        <v>17</v>
      </c>
      <c r="I30" s="18">
        <v>83</v>
      </c>
      <c r="J30" s="18">
        <v>551</v>
      </c>
      <c r="K30" s="24"/>
    </row>
    <row r="31" spans="1:11" ht="14.5" x14ac:dyDescent="0.35">
      <c r="A31" s="12">
        <v>1</v>
      </c>
      <c r="B31" s="12">
        <f>B24</f>
        <v>2</v>
      </c>
      <c r="C31" s="10" t="s">
        <v>24</v>
      </c>
      <c r="D31" s="75" t="s">
        <v>25</v>
      </c>
      <c r="E31" s="80" t="s">
        <v>74</v>
      </c>
      <c r="F31" s="57">
        <v>60</v>
      </c>
      <c r="G31" s="57">
        <v>3.83</v>
      </c>
      <c r="H31" s="57">
        <v>4.78</v>
      </c>
      <c r="I31" s="68">
        <v>5.21</v>
      </c>
      <c r="J31" s="57">
        <v>78</v>
      </c>
      <c r="K31" s="69">
        <v>19.03</v>
      </c>
    </row>
    <row r="32" spans="1:11" ht="14.5" x14ac:dyDescent="0.35">
      <c r="A32" s="13"/>
      <c r="B32" s="14"/>
      <c r="C32" s="11"/>
      <c r="D32" s="75" t="s">
        <v>26</v>
      </c>
      <c r="E32" s="76" t="s">
        <v>78</v>
      </c>
      <c r="F32" s="60">
        <v>215</v>
      </c>
      <c r="G32" s="60">
        <v>5.67</v>
      </c>
      <c r="H32" s="60">
        <v>3.39</v>
      </c>
      <c r="I32" s="61">
        <v>22.16</v>
      </c>
      <c r="J32" s="60">
        <v>152</v>
      </c>
      <c r="K32" s="81">
        <v>45.08</v>
      </c>
    </row>
    <row r="33" spans="1:11" ht="14.5" x14ac:dyDescent="0.35">
      <c r="A33" s="13"/>
      <c r="B33" s="14"/>
      <c r="C33" s="11"/>
      <c r="D33" s="75" t="s">
        <v>27</v>
      </c>
      <c r="E33" s="130" t="s">
        <v>102</v>
      </c>
      <c r="F33" s="58">
        <v>90</v>
      </c>
      <c r="G33" s="58">
        <v>7.48</v>
      </c>
      <c r="H33" s="58">
        <v>7.85</v>
      </c>
      <c r="I33" s="59">
        <v>15.4</v>
      </c>
      <c r="J33" s="58">
        <v>119</v>
      </c>
      <c r="K33" s="82">
        <v>271.07</v>
      </c>
    </row>
    <row r="34" spans="1:11" ht="14.5" x14ac:dyDescent="0.35">
      <c r="A34" s="13"/>
      <c r="B34" s="14"/>
      <c r="C34" s="11"/>
      <c r="D34" s="75" t="s">
        <v>28</v>
      </c>
      <c r="E34" s="77" t="s">
        <v>75</v>
      </c>
      <c r="F34" s="58">
        <v>150</v>
      </c>
      <c r="G34" s="58">
        <v>3.96</v>
      </c>
      <c r="H34" s="58">
        <v>7.86</v>
      </c>
      <c r="I34" s="59">
        <v>23.3</v>
      </c>
      <c r="J34" s="58">
        <v>161</v>
      </c>
      <c r="K34" s="71">
        <v>241.08</v>
      </c>
    </row>
    <row r="35" spans="1:11" ht="14.5" x14ac:dyDescent="0.35">
      <c r="A35" s="13"/>
      <c r="B35" s="14"/>
      <c r="C35" s="11"/>
      <c r="D35" s="75" t="s">
        <v>29</v>
      </c>
      <c r="E35" s="131" t="s">
        <v>98</v>
      </c>
      <c r="F35" s="60">
        <v>200</v>
      </c>
      <c r="G35" s="60">
        <v>0.44</v>
      </c>
      <c r="H35" s="60">
        <v>0.02</v>
      </c>
      <c r="I35" s="61">
        <v>27.77</v>
      </c>
      <c r="J35" s="60">
        <v>113</v>
      </c>
      <c r="K35" s="66">
        <v>282.08</v>
      </c>
    </row>
    <row r="36" spans="1:11" ht="14.5" x14ac:dyDescent="0.35">
      <c r="A36" s="13"/>
      <c r="B36" s="14"/>
      <c r="C36" s="11"/>
      <c r="D36" s="78" t="s">
        <v>30</v>
      </c>
      <c r="E36" s="79"/>
      <c r="F36" s="83"/>
      <c r="G36" s="83"/>
      <c r="H36" s="83"/>
      <c r="I36" s="84"/>
      <c r="J36" s="83"/>
      <c r="K36" s="65"/>
    </row>
    <row r="37" spans="1:11" ht="14.5" x14ac:dyDescent="0.35">
      <c r="A37" s="13"/>
      <c r="B37" s="14"/>
      <c r="C37" s="11"/>
      <c r="D37" s="75" t="s">
        <v>31</v>
      </c>
      <c r="E37" s="79" t="s">
        <v>77</v>
      </c>
      <c r="F37" s="83">
        <v>35</v>
      </c>
      <c r="G37" s="83">
        <v>2.72</v>
      </c>
      <c r="H37" s="83">
        <v>0.35</v>
      </c>
      <c r="I37" s="84">
        <v>9.86</v>
      </c>
      <c r="J37" s="83">
        <v>83</v>
      </c>
      <c r="K37" s="66">
        <v>109.13</v>
      </c>
    </row>
    <row r="38" spans="1:11" ht="14.5" x14ac:dyDescent="0.35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</row>
    <row r="39" spans="1:11" ht="14.5" x14ac:dyDescent="0.3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</row>
    <row r="40" spans="1:11" ht="14.5" x14ac:dyDescent="0.35">
      <c r="A40" s="15"/>
      <c r="B40" s="16"/>
      <c r="C40" s="8"/>
      <c r="D40" s="17" t="s">
        <v>32</v>
      </c>
      <c r="E40" s="9"/>
      <c r="F40" s="18">
        <f>SUM(F31:F39)</f>
        <v>750</v>
      </c>
      <c r="G40" s="18">
        <v>24</v>
      </c>
      <c r="H40" s="18">
        <v>24</v>
      </c>
      <c r="I40" s="18">
        <v>104</v>
      </c>
      <c r="J40" s="18">
        <v>706</v>
      </c>
      <c r="K40" s="24"/>
    </row>
    <row r="41" spans="1:11" ht="15.75" customHeight="1" thickBot="1" x14ac:dyDescent="0.3">
      <c r="A41" s="32">
        <f>A24</f>
        <v>1</v>
      </c>
      <c r="B41" s="32">
        <f>B24</f>
        <v>2</v>
      </c>
      <c r="C41" s="132" t="s">
        <v>4</v>
      </c>
      <c r="D41" s="133"/>
      <c r="E41" s="30"/>
      <c r="F41" s="31">
        <f>F30+F40</f>
        <v>1259</v>
      </c>
      <c r="G41" s="31">
        <f t="shared" ref="G41" si="1">G30+G40</f>
        <v>40</v>
      </c>
      <c r="H41" s="31">
        <f t="shared" ref="H41" si="2">H30+H40</f>
        <v>41</v>
      </c>
      <c r="I41" s="31">
        <f t="shared" ref="I41" si="3">I30+I40</f>
        <v>187</v>
      </c>
      <c r="J41" s="31">
        <f t="shared" ref="J41" si="4">J30+J40</f>
        <v>1257</v>
      </c>
      <c r="K41" s="31"/>
    </row>
    <row r="42" spans="1:11" ht="26" x14ac:dyDescent="0.35">
      <c r="A42" s="19">
        <v>1</v>
      </c>
      <c r="B42" s="20">
        <v>3</v>
      </c>
      <c r="C42" s="21" t="s">
        <v>19</v>
      </c>
      <c r="D42" s="5" t="s">
        <v>20</v>
      </c>
      <c r="E42" s="72" t="s">
        <v>79</v>
      </c>
      <c r="F42" s="57">
        <v>260</v>
      </c>
      <c r="G42" s="58">
        <v>15</v>
      </c>
      <c r="H42" s="58">
        <v>14.43</v>
      </c>
      <c r="I42" s="59">
        <v>40.090000000000003</v>
      </c>
      <c r="J42" s="58">
        <v>345.1</v>
      </c>
      <c r="K42" s="74" t="s">
        <v>82</v>
      </c>
    </row>
    <row r="43" spans="1:11" ht="14.5" x14ac:dyDescent="0.35">
      <c r="A43" s="22"/>
      <c r="B43" s="14"/>
      <c r="C43" s="11"/>
      <c r="D43" s="7" t="s">
        <v>21</v>
      </c>
      <c r="E43" s="73" t="s">
        <v>53</v>
      </c>
      <c r="F43" s="60">
        <v>200</v>
      </c>
      <c r="G43" s="60">
        <v>0.02</v>
      </c>
      <c r="H43" s="60">
        <v>0.02</v>
      </c>
      <c r="I43" s="61">
        <v>7.49</v>
      </c>
      <c r="J43" s="60">
        <v>30.4</v>
      </c>
      <c r="K43" s="65">
        <v>783.22</v>
      </c>
    </row>
    <row r="44" spans="1:11" ht="14.5" x14ac:dyDescent="0.35">
      <c r="A44" s="22"/>
      <c r="B44" s="14"/>
      <c r="C44" s="11"/>
      <c r="D44" s="7" t="s">
        <v>22</v>
      </c>
      <c r="E44" s="73" t="s">
        <v>41</v>
      </c>
      <c r="F44" s="60">
        <v>40.479999999999997</v>
      </c>
      <c r="G44" s="60">
        <v>3.04</v>
      </c>
      <c r="H44" s="60">
        <v>0.32</v>
      </c>
      <c r="I44" s="61">
        <v>19.68</v>
      </c>
      <c r="J44" s="60">
        <v>94</v>
      </c>
      <c r="K44" s="66">
        <v>108.13</v>
      </c>
    </row>
    <row r="45" spans="1:11" ht="14.5" x14ac:dyDescent="0.35">
      <c r="A45" s="22"/>
      <c r="B45" s="14"/>
      <c r="C45" s="11"/>
      <c r="D45" s="138"/>
      <c r="E45" s="85"/>
      <c r="F45" s="62"/>
      <c r="G45" s="62"/>
      <c r="H45" s="62"/>
      <c r="I45" s="62"/>
      <c r="J45" s="62"/>
      <c r="K45" s="63"/>
    </row>
    <row r="46" spans="1:11" ht="14.5" x14ac:dyDescent="0.35">
      <c r="A46" s="22"/>
      <c r="B46" s="14"/>
      <c r="C46" s="11"/>
      <c r="D46" s="6" t="s">
        <v>42</v>
      </c>
      <c r="E46" s="87" t="s">
        <v>80</v>
      </c>
      <c r="F46" s="86">
        <v>17</v>
      </c>
      <c r="G46" s="83">
        <v>1.28</v>
      </c>
      <c r="H46" s="83">
        <v>1.65</v>
      </c>
      <c r="I46" s="84">
        <v>12.6</v>
      </c>
      <c r="J46" s="62">
        <v>71</v>
      </c>
      <c r="K46" s="67">
        <v>590.13</v>
      </c>
    </row>
    <row r="47" spans="1:11" ht="15" thickBot="1" x14ac:dyDescent="0.4">
      <c r="A47" s="23"/>
      <c r="B47" s="16"/>
      <c r="C47" s="8"/>
      <c r="D47" s="17" t="s">
        <v>32</v>
      </c>
      <c r="E47" s="9"/>
      <c r="F47" s="18">
        <v>517</v>
      </c>
      <c r="G47" s="18">
        <v>19</v>
      </c>
      <c r="H47" s="18">
        <v>16</v>
      </c>
      <c r="I47" s="18">
        <v>80</v>
      </c>
      <c r="J47" s="18">
        <v>540</v>
      </c>
      <c r="K47" s="24"/>
    </row>
    <row r="48" spans="1:11" ht="14.5" x14ac:dyDescent="0.35">
      <c r="A48" s="25">
        <v>1</v>
      </c>
      <c r="B48" s="12">
        <f>B42</f>
        <v>3</v>
      </c>
      <c r="C48" s="10" t="s">
        <v>24</v>
      </c>
      <c r="D48" s="7" t="s">
        <v>25</v>
      </c>
      <c r="E48" s="88" t="s">
        <v>83</v>
      </c>
      <c r="F48" s="57">
        <v>70</v>
      </c>
      <c r="G48" s="57">
        <v>0.52</v>
      </c>
      <c r="H48" s="57">
        <v>4.68</v>
      </c>
      <c r="I48" s="68">
        <v>6.36</v>
      </c>
      <c r="J48" s="57">
        <v>67.430000000000007</v>
      </c>
      <c r="K48" s="69">
        <v>32.08</v>
      </c>
    </row>
    <row r="49" spans="1:13" ht="15" thickBot="1" x14ac:dyDescent="0.4">
      <c r="A49" s="22"/>
      <c r="B49" s="14"/>
      <c r="C49" s="11"/>
      <c r="D49" s="7" t="s">
        <v>26</v>
      </c>
      <c r="E49" s="89" t="s">
        <v>84</v>
      </c>
      <c r="F49" s="60">
        <v>200</v>
      </c>
      <c r="G49" s="60">
        <v>2.85</v>
      </c>
      <c r="H49" s="60">
        <v>4.8600000000000003</v>
      </c>
      <c r="I49" s="61">
        <v>8.7200000000000006</v>
      </c>
      <c r="J49" s="60">
        <v>87.5</v>
      </c>
      <c r="K49" s="81">
        <v>63.08</v>
      </c>
      <c r="M49" s="2" t="s">
        <v>81</v>
      </c>
    </row>
    <row r="50" spans="1:13" ht="14.5" x14ac:dyDescent="0.35">
      <c r="A50" s="22"/>
      <c r="B50" s="14"/>
      <c r="C50" s="11"/>
      <c r="D50" s="7" t="s">
        <v>27</v>
      </c>
      <c r="E50" s="72" t="s">
        <v>85</v>
      </c>
      <c r="F50" s="58">
        <v>90</v>
      </c>
      <c r="G50" s="58">
        <v>9.83</v>
      </c>
      <c r="H50" s="58">
        <v>6.73</v>
      </c>
      <c r="I50" s="59">
        <v>2.4900000000000002</v>
      </c>
      <c r="J50" s="58">
        <v>135.9</v>
      </c>
      <c r="K50" s="74">
        <v>580.22</v>
      </c>
    </row>
    <row r="51" spans="1:13" ht="14.5" x14ac:dyDescent="0.35">
      <c r="A51" s="22"/>
      <c r="B51" s="14"/>
      <c r="C51" s="11"/>
      <c r="D51" s="7" t="s">
        <v>28</v>
      </c>
      <c r="E51" s="73" t="s">
        <v>86</v>
      </c>
      <c r="F51" s="58">
        <v>150</v>
      </c>
      <c r="G51" s="58">
        <v>5.17</v>
      </c>
      <c r="H51" s="58">
        <v>6.79</v>
      </c>
      <c r="I51" s="59">
        <v>33.200000000000003</v>
      </c>
      <c r="J51" s="58">
        <v>184.59</v>
      </c>
      <c r="K51" s="71">
        <v>166.12</v>
      </c>
    </row>
    <row r="52" spans="1:13" ht="14.5" x14ac:dyDescent="0.35">
      <c r="A52" s="22"/>
      <c r="B52" s="14"/>
      <c r="C52" s="11"/>
      <c r="D52" s="7" t="s">
        <v>29</v>
      </c>
      <c r="E52" s="89" t="s">
        <v>87</v>
      </c>
      <c r="F52" s="60">
        <v>200</v>
      </c>
      <c r="G52" s="60">
        <v>0.7</v>
      </c>
      <c r="H52" s="60">
        <v>0.3</v>
      </c>
      <c r="I52" s="61">
        <v>22.8</v>
      </c>
      <c r="J52" s="60">
        <v>97</v>
      </c>
      <c r="K52" s="66">
        <v>289.06</v>
      </c>
    </row>
    <row r="53" spans="1:13" ht="14.5" x14ac:dyDescent="0.35">
      <c r="A53" s="22"/>
      <c r="B53" s="14"/>
      <c r="C53" s="11"/>
      <c r="D53" s="7" t="s">
        <v>30</v>
      </c>
      <c r="E53" s="90" t="s">
        <v>41</v>
      </c>
      <c r="F53" s="83">
        <v>34.26</v>
      </c>
      <c r="G53" s="83">
        <v>2.58</v>
      </c>
      <c r="H53" s="83">
        <v>0.27</v>
      </c>
      <c r="I53" s="84">
        <v>16.73</v>
      </c>
      <c r="J53" s="83">
        <v>79.900000000000006</v>
      </c>
      <c r="K53" s="65">
        <v>108.13</v>
      </c>
    </row>
    <row r="54" spans="1:13" ht="14.5" x14ac:dyDescent="0.35">
      <c r="A54" s="22"/>
      <c r="B54" s="14"/>
      <c r="C54" s="11"/>
      <c r="D54" s="7" t="s">
        <v>31</v>
      </c>
      <c r="E54" s="90" t="s">
        <v>45</v>
      </c>
      <c r="F54" s="83">
        <v>30.97</v>
      </c>
      <c r="G54" s="83">
        <v>2.0499999999999998</v>
      </c>
      <c r="H54" s="83">
        <v>0.37</v>
      </c>
      <c r="I54" s="84">
        <v>10.54</v>
      </c>
      <c r="J54" s="83">
        <v>56.1</v>
      </c>
      <c r="K54" s="66">
        <v>110.13</v>
      </c>
    </row>
    <row r="55" spans="1:13" ht="14.5" x14ac:dyDescent="0.35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</row>
    <row r="56" spans="1:13" ht="14.5" x14ac:dyDescent="0.3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</row>
    <row r="57" spans="1:13" ht="14.5" x14ac:dyDescent="0.35">
      <c r="A57" s="23"/>
      <c r="B57" s="16"/>
      <c r="C57" s="8"/>
      <c r="D57" s="17" t="s">
        <v>32</v>
      </c>
      <c r="E57" s="9"/>
      <c r="F57" s="18">
        <v>775</v>
      </c>
      <c r="G57" s="18">
        <v>24</v>
      </c>
      <c r="H57" s="18">
        <v>24</v>
      </c>
      <c r="I57" s="18">
        <v>101</v>
      </c>
      <c r="J57" s="18">
        <v>708</v>
      </c>
      <c r="K57" s="24"/>
    </row>
    <row r="58" spans="1:13" ht="15.75" customHeight="1" thickBot="1" x14ac:dyDescent="0.3">
      <c r="A58" s="28">
        <f>A42</f>
        <v>1</v>
      </c>
      <c r="B58" s="29">
        <f>B42</f>
        <v>3</v>
      </c>
      <c r="C58" s="132" t="s">
        <v>4</v>
      </c>
      <c r="D58" s="133"/>
      <c r="E58" s="30"/>
      <c r="F58" s="31">
        <f>F47+F57</f>
        <v>1292</v>
      </c>
      <c r="G58" s="31">
        <f t="shared" ref="G58" si="5">G47+G57</f>
        <v>43</v>
      </c>
      <c r="H58" s="31">
        <f t="shared" ref="H58" si="6">H47+H57</f>
        <v>40</v>
      </c>
      <c r="I58" s="31">
        <f t="shared" ref="I58" si="7">I47+I57</f>
        <v>181</v>
      </c>
      <c r="J58" s="31">
        <f t="shared" ref="J58" si="8">J47+J57</f>
        <v>1248</v>
      </c>
      <c r="K58" s="31"/>
    </row>
    <row r="59" spans="1:13" ht="26" x14ac:dyDescent="0.35">
      <c r="A59" s="19">
        <v>1</v>
      </c>
      <c r="B59" s="20">
        <v>4</v>
      </c>
      <c r="C59" s="21" t="s">
        <v>19</v>
      </c>
      <c r="D59" s="5" t="s">
        <v>20</v>
      </c>
      <c r="E59" s="98" t="s">
        <v>103</v>
      </c>
      <c r="F59" s="99">
        <v>290</v>
      </c>
      <c r="G59" s="100">
        <v>16</v>
      </c>
      <c r="H59" s="100">
        <v>16</v>
      </c>
      <c r="I59" s="101">
        <v>56</v>
      </c>
      <c r="J59" s="100">
        <v>454</v>
      </c>
      <c r="K59" s="102" t="s">
        <v>104</v>
      </c>
    </row>
    <row r="60" spans="1:13" ht="14.5" x14ac:dyDescent="0.35">
      <c r="A60" s="22"/>
      <c r="B60" s="14"/>
      <c r="C60" s="11"/>
      <c r="D60" s="7" t="s">
        <v>21</v>
      </c>
      <c r="E60" s="103" t="s">
        <v>40</v>
      </c>
      <c r="F60" s="104">
        <v>205</v>
      </c>
      <c r="G60" s="104">
        <v>0.05</v>
      </c>
      <c r="H60" s="104">
        <v>0.01</v>
      </c>
      <c r="I60" s="105">
        <v>15.15</v>
      </c>
      <c r="J60" s="104">
        <v>61</v>
      </c>
      <c r="K60" s="106">
        <v>294.08</v>
      </c>
    </row>
    <row r="61" spans="1:13" ht="14.5" x14ac:dyDescent="0.35">
      <c r="A61" s="22"/>
      <c r="B61" s="14"/>
      <c r="C61" s="11"/>
      <c r="D61" s="7" t="s">
        <v>22</v>
      </c>
      <c r="E61" s="103" t="s">
        <v>41</v>
      </c>
      <c r="F61" s="104">
        <v>22.03</v>
      </c>
      <c r="G61" s="104">
        <v>2</v>
      </c>
      <c r="H61" s="104">
        <v>0</v>
      </c>
      <c r="I61" s="105">
        <v>11</v>
      </c>
      <c r="J61" s="104">
        <v>52</v>
      </c>
      <c r="K61" s="107">
        <v>108.13</v>
      </c>
    </row>
    <row r="62" spans="1:13" ht="14.5" x14ac:dyDescent="0.35">
      <c r="A62" s="22"/>
      <c r="B62" s="14"/>
      <c r="C62" s="11"/>
      <c r="D62" s="7" t="s">
        <v>23</v>
      </c>
      <c r="E62" s="41"/>
      <c r="F62" s="42"/>
      <c r="G62" s="42"/>
      <c r="H62" s="42"/>
      <c r="I62" s="42"/>
      <c r="J62" s="42"/>
      <c r="K62" s="43"/>
    </row>
    <row r="63" spans="1:13" ht="14.5" x14ac:dyDescent="0.35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</row>
    <row r="64" spans="1:13" ht="15" thickBot="1" x14ac:dyDescent="0.4">
      <c r="A64" s="23"/>
      <c r="B64" s="16"/>
      <c r="C64" s="8"/>
      <c r="D64" s="17" t="s">
        <v>32</v>
      </c>
      <c r="E64" s="9"/>
      <c r="F64" s="18">
        <v>517</v>
      </c>
      <c r="G64" s="18">
        <v>18</v>
      </c>
      <c r="H64" s="18">
        <v>16</v>
      </c>
      <c r="I64" s="18">
        <v>82</v>
      </c>
      <c r="J64" s="18">
        <v>567</v>
      </c>
      <c r="K64" s="24"/>
    </row>
    <row r="65" spans="1:11" ht="14.5" x14ac:dyDescent="0.35">
      <c r="A65" s="25">
        <v>1</v>
      </c>
      <c r="B65" s="12">
        <f>B59</f>
        <v>4</v>
      </c>
      <c r="C65" s="10" t="s">
        <v>24</v>
      </c>
      <c r="D65" s="7" t="s">
        <v>25</v>
      </c>
      <c r="E65" s="114" t="s">
        <v>47</v>
      </c>
      <c r="F65" s="99">
        <v>60</v>
      </c>
      <c r="G65" s="99">
        <v>1.08</v>
      </c>
      <c r="H65" s="99">
        <v>6</v>
      </c>
      <c r="I65" s="108">
        <v>5</v>
      </c>
      <c r="J65" s="99">
        <v>78</v>
      </c>
      <c r="K65" s="109">
        <v>1.2</v>
      </c>
    </row>
    <row r="66" spans="1:11" ht="14.5" x14ac:dyDescent="0.35">
      <c r="A66" s="22"/>
      <c r="B66" s="14"/>
      <c r="C66" s="11"/>
      <c r="D66" s="7" t="s">
        <v>26</v>
      </c>
      <c r="E66" s="115" t="s">
        <v>51</v>
      </c>
      <c r="F66" s="104">
        <v>200</v>
      </c>
      <c r="G66" s="104">
        <v>2.4300000000000002</v>
      </c>
      <c r="H66" s="104">
        <v>5</v>
      </c>
      <c r="I66" s="105">
        <v>15</v>
      </c>
      <c r="J66" s="104">
        <v>92</v>
      </c>
      <c r="K66" s="110">
        <v>80.12</v>
      </c>
    </row>
    <row r="67" spans="1:11" ht="14.5" x14ac:dyDescent="0.35">
      <c r="A67" s="22"/>
      <c r="B67" s="14"/>
      <c r="C67" s="11"/>
      <c r="D67" s="7" t="s">
        <v>27</v>
      </c>
      <c r="E67" s="98" t="s">
        <v>105</v>
      </c>
      <c r="F67" s="100">
        <v>90</v>
      </c>
      <c r="G67" s="100">
        <v>7.66</v>
      </c>
      <c r="H67" s="100">
        <v>11</v>
      </c>
      <c r="I67" s="101">
        <v>10</v>
      </c>
      <c r="J67" s="100">
        <v>203</v>
      </c>
      <c r="K67" s="113">
        <v>271.07</v>
      </c>
    </row>
    <row r="68" spans="1:11" ht="14.5" x14ac:dyDescent="0.35">
      <c r="A68" s="22"/>
      <c r="B68" s="14"/>
      <c r="C68" s="11"/>
      <c r="D68" s="7" t="s">
        <v>28</v>
      </c>
      <c r="E68" s="103" t="s">
        <v>72</v>
      </c>
      <c r="F68" s="100">
        <v>150</v>
      </c>
      <c r="G68" s="100">
        <v>3.83</v>
      </c>
      <c r="H68" s="100">
        <v>4</v>
      </c>
      <c r="I68" s="101">
        <v>35</v>
      </c>
      <c r="J68" s="100">
        <v>188</v>
      </c>
      <c r="K68" s="71">
        <v>227.08</v>
      </c>
    </row>
    <row r="69" spans="1:11" ht="14.5" x14ac:dyDescent="0.35">
      <c r="A69" s="22"/>
      <c r="B69" s="14"/>
      <c r="C69" s="11"/>
      <c r="D69" s="7" t="s">
        <v>29</v>
      </c>
      <c r="E69" s="115" t="s">
        <v>44</v>
      </c>
      <c r="F69" s="104">
        <v>180</v>
      </c>
      <c r="G69" s="104">
        <v>0.9</v>
      </c>
      <c r="H69" s="104">
        <v>0</v>
      </c>
      <c r="I69" s="105">
        <v>18</v>
      </c>
      <c r="J69" s="104">
        <v>76</v>
      </c>
      <c r="K69" s="107">
        <v>389.17</v>
      </c>
    </row>
    <row r="70" spans="1:11" ht="14.5" x14ac:dyDescent="0.35">
      <c r="A70" s="22"/>
      <c r="B70" s="14"/>
      <c r="C70" s="11"/>
      <c r="D70" s="7" t="s">
        <v>30</v>
      </c>
      <c r="E70" s="116" t="s">
        <v>41</v>
      </c>
      <c r="F70" s="111">
        <v>26</v>
      </c>
      <c r="G70" s="111">
        <v>3.97</v>
      </c>
      <c r="H70" s="111">
        <v>0</v>
      </c>
      <c r="I70" s="112">
        <v>13</v>
      </c>
      <c r="J70" s="111">
        <v>61</v>
      </c>
      <c r="K70" s="106">
        <v>108.13</v>
      </c>
    </row>
    <row r="71" spans="1:11" ht="14.5" x14ac:dyDescent="0.35">
      <c r="A71" s="22"/>
      <c r="B71" s="14"/>
      <c r="C71" s="11"/>
      <c r="D71" s="7" t="s">
        <v>31</v>
      </c>
      <c r="E71" s="116" t="s">
        <v>45</v>
      </c>
      <c r="F71" s="111">
        <v>30</v>
      </c>
      <c r="G71" s="111">
        <v>3.83</v>
      </c>
      <c r="H71" s="111">
        <v>0</v>
      </c>
      <c r="I71" s="112">
        <v>10</v>
      </c>
      <c r="J71" s="111">
        <v>54</v>
      </c>
      <c r="K71" s="107">
        <v>110.13</v>
      </c>
    </row>
    <row r="72" spans="1:11" ht="14.5" x14ac:dyDescent="0.3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4.5" x14ac:dyDescent="0.35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</row>
    <row r="74" spans="1:11" ht="14.5" x14ac:dyDescent="0.35">
      <c r="A74" s="23"/>
      <c r="B74" s="16"/>
      <c r="C74" s="8"/>
      <c r="D74" s="17" t="s">
        <v>32</v>
      </c>
      <c r="E74" s="9"/>
      <c r="F74" s="18">
        <v>736</v>
      </c>
      <c r="G74" s="18">
        <v>24</v>
      </c>
      <c r="H74" s="18">
        <v>26</v>
      </c>
      <c r="I74" s="18">
        <v>106</v>
      </c>
      <c r="J74" s="18">
        <v>752</v>
      </c>
      <c r="K74" s="24"/>
    </row>
    <row r="75" spans="1:11" ht="15.75" customHeight="1" thickBot="1" x14ac:dyDescent="0.3">
      <c r="A75" s="28">
        <f>A59</f>
        <v>1</v>
      </c>
      <c r="B75" s="29">
        <f>B59</f>
        <v>4</v>
      </c>
      <c r="C75" s="132" t="s">
        <v>4</v>
      </c>
      <c r="D75" s="133"/>
      <c r="E75" s="30"/>
      <c r="F75" s="31">
        <f>F64+F74</f>
        <v>1253</v>
      </c>
      <c r="G75" s="31">
        <f t="shared" ref="G75" si="9">G64+G74</f>
        <v>42</v>
      </c>
      <c r="H75" s="31">
        <f t="shared" ref="H75" si="10">H64+H74</f>
        <v>42</v>
      </c>
      <c r="I75" s="31">
        <f t="shared" ref="I75" si="11">I64+I74</f>
        <v>188</v>
      </c>
      <c r="J75" s="31">
        <f t="shared" ref="J75" si="12">J64+J74</f>
        <v>1319</v>
      </c>
      <c r="K75" s="31"/>
    </row>
    <row r="76" spans="1:11" ht="14.5" x14ac:dyDescent="0.35">
      <c r="A76" s="19">
        <v>1</v>
      </c>
      <c r="B76" s="20">
        <v>5</v>
      </c>
      <c r="C76" s="21" t="s">
        <v>19</v>
      </c>
      <c r="D76" s="5" t="s">
        <v>20</v>
      </c>
      <c r="E76" s="38" t="s">
        <v>50</v>
      </c>
      <c r="F76" s="93">
        <v>210</v>
      </c>
      <c r="G76" s="95">
        <v>12.2</v>
      </c>
      <c r="H76" s="95">
        <v>15</v>
      </c>
      <c r="I76" s="96">
        <v>19</v>
      </c>
      <c r="J76" s="95">
        <v>263.8</v>
      </c>
      <c r="K76" s="117">
        <v>444.04</v>
      </c>
    </row>
    <row r="77" spans="1:11" ht="14.5" x14ac:dyDescent="0.35">
      <c r="A77" s="22"/>
      <c r="B77" s="14"/>
      <c r="C77" s="11"/>
      <c r="D77" s="7" t="s">
        <v>21</v>
      </c>
      <c r="E77" s="41" t="s">
        <v>43</v>
      </c>
      <c r="F77" s="94">
        <v>200</v>
      </c>
      <c r="G77" s="94">
        <v>0.02</v>
      </c>
      <c r="H77" s="94">
        <v>0.02</v>
      </c>
      <c r="I77" s="97">
        <v>15</v>
      </c>
      <c r="J77" s="94">
        <v>60</v>
      </c>
      <c r="K77" s="91">
        <v>300.08</v>
      </c>
    </row>
    <row r="78" spans="1:11" ht="14.5" x14ac:dyDescent="0.35">
      <c r="A78" s="22"/>
      <c r="B78" s="14"/>
      <c r="C78" s="11"/>
      <c r="D78" s="7" t="s">
        <v>22</v>
      </c>
      <c r="E78" s="41" t="s">
        <v>41</v>
      </c>
      <c r="F78" s="94">
        <v>35.61</v>
      </c>
      <c r="G78" s="94">
        <v>2.74</v>
      </c>
      <c r="H78" s="94">
        <v>0.28999999999999998</v>
      </c>
      <c r="I78" s="97">
        <v>17.71</v>
      </c>
      <c r="J78" s="94">
        <v>84.6</v>
      </c>
      <c r="K78" s="92">
        <v>108.13</v>
      </c>
    </row>
    <row r="79" spans="1:11" ht="14.5" x14ac:dyDescent="0.35">
      <c r="A79" s="22"/>
      <c r="B79" s="14"/>
      <c r="C79" s="11"/>
      <c r="D79" s="7" t="s">
        <v>23</v>
      </c>
      <c r="E79" s="41"/>
      <c r="F79" s="42"/>
      <c r="G79" s="42"/>
      <c r="H79" s="42"/>
      <c r="I79" s="42"/>
      <c r="J79" s="42"/>
      <c r="K79" s="43"/>
    </row>
    <row r="80" spans="1:11" ht="14.5" x14ac:dyDescent="0.35">
      <c r="A80" s="22"/>
      <c r="B80" s="14"/>
      <c r="C80" s="11"/>
      <c r="D80" s="6" t="s">
        <v>42</v>
      </c>
      <c r="E80" s="41" t="s">
        <v>54</v>
      </c>
      <c r="F80" s="52">
        <v>58</v>
      </c>
      <c r="G80" s="42">
        <v>3</v>
      </c>
      <c r="H80" s="52">
        <v>4</v>
      </c>
      <c r="I80" s="52">
        <v>23</v>
      </c>
      <c r="J80" s="42">
        <v>141</v>
      </c>
      <c r="K80" s="118">
        <v>4618.2</v>
      </c>
    </row>
    <row r="81" spans="1:11" ht="14.5" x14ac:dyDescent="0.35">
      <c r="A81" s="22"/>
      <c r="B81" s="14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 thickBot="1" x14ac:dyDescent="0.4">
      <c r="A82" s="23"/>
      <c r="B82" s="16"/>
      <c r="C82" s="8"/>
      <c r="D82" s="17" t="s">
        <v>32</v>
      </c>
      <c r="E82" s="9"/>
      <c r="F82" s="18">
        <v>504</v>
      </c>
      <c r="G82" s="18">
        <v>18</v>
      </c>
      <c r="H82" s="18">
        <v>19</v>
      </c>
      <c r="I82" s="18">
        <v>75</v>
      </c>
      <c r="J82" s="18">
        <v>549</v>
      </c>
      <c r="K82" s="24"/>
    </row>
    <row r="83" spans="1:11" ht="14.5" x14ac:dyDescent="0.35">
      <c r="A83" s="25">
        <v>1</v>
      </c>
      <c r="B83" s="12">
        <f>B76</f>
        <v>5</v>
      </c>
      <c r="C83" s="10" t="s">
        <v>24</v>
      </c>
      <c r="D83" s="7" t="s">
        <v>25</v>
      </c>
      <c r="E83" s="114" t="s">
        <v>88</v>
      </c>
      <c r="F83" s="99">
        <v>70</v>
      </c>
      <c r="G83" s="99">
        <v>2.35</v>
      </c>
      <c r="H83" s="99">
        <v>7.14</v>
      </c>
      <c r="I83" s="108">
        <v>10.8</v>
      </c>
      <c r="J83" s="99">
        <v>95.9</v>
      </c>
      <c r="K83" s="119">
        <v>30.08</v>
      </c>
    </row>
    <row r="84" spans="1:11" ht="14.5" x14ac:dyDescent="0.35">
      <c r="A84" s="22"/>
      <c r="B84" s="14"/>
      <c r="C84" s="11"/>
      <c r="D84" s="7" t="s">
        <v>26</v>
      </c>
      <c r="E84" s="115" t="s">
        <v>89</v>
      </c>
      <c r="F84" s="104">
        <v>200</v>
      </c>
      <c r="G84" s="104">
        <v>4.6399999999999997</v>
      </c>
      <c r="H84" s="104">
        <v>3.2</v>
      </c>
      <c r="I84" s="105">
        <v>16.8</v>
      </c>
      <c r="J84" s="104">
        <v>127</v>
      </c>
      <c r="K84" s="107">
        <v>134.13</v>
      </c>
    </row>
    <row r="85" spans="1:11" ht="14.5" x14ac:dyDescent="0.35">
      <c r="A85" s="22"/>
      <c r="B85" s="14"/>
      <c r="C85" s="11"/>
      <c r="D85" s="7" t="s">
        <v>27</v>
      </c>
      <c r="E85" s="98" t="s">
        <v>61</v>
      </c>
      <c r="F85" s="100">
        <v>230</v>
      </c>
      <c r="G85" s="100">
        <v>13.4</v>
      </c>
      <c r="H85" s="100">
        <v>16.399999999999999</v>
      </c>
      <c r="I85" s="101">
        <v>20.8</v>
      </c>
      <c r="J85" s="100">
        <v>288.92</v>
      </c>
      <c r="K85" s="120">
        <v>444.04</v>
      </c>
    </row>
    <row r="86" spans="1:11" ht="14.5" x14ac:dyDescent="0.35">
      <c r="A86" s="22"/>
      <c r="B86" s="14"/>
      <c r="C86" s="11"/>
      <c r="D86" s="7" t="s">
        <v>28</v>
      </c>
      <c r="E86" s="103"/>
      <c r="F86" s="100"/>
      <c r="G86" s="121"/>
      <c r="H86" s="100"/>
      <c r="I86" s="101"/>
      <c r="J86" s="100"/>
      <c r="K86" s="71"/>
    </row>
    <row r="87" spans="1:11" ht="14.5" x14ac:dyDescent="0.35">
      <c r="A87" s="22"/>
      <c r="B87" s="14"/>
      <c r="C87" s="11"/>
      <c r="D87" s="7" t="s">
        <v>29</v>
      </c>
      <c r="E87" s="115" t="s">
        <v>90</v>
      </c>
      <c r="F87" s="104">
        <v>200</v>
      </c>
      <c r="G87" s="104">
        <v>0</v>
      </c>
      <c r="H87" s="104">
        <v>0</v>
      </c>
      <c r="I87" s="105">
        <v>30.97</v>
      </c>
      <c r="J87" s="104">
        <v>123.9</v>
      </c>
      <c r="K87" s="107">
        <v>274.08</v>
      </c>
    </row>
    <row r="88" spans="1:11" ht="14.5" x14ac:dyDescent="0.35">
      <c r="A88" s="22"/>
      <c r="B88" s="14"/>
      <c r="C88" s="11"/>
      <c r="D88" s="7" t="s">
        <v>30</v>
      </c>
      <c r="E88" s="103" t="s">
        <v>41</v>
      </c>
      <c r="F88" s="104">
        <v>29.9</v>
      </c>
      <c r="G88" s="104">
        <v>2.2799999999999998</v>
      </c>
      <c r="H88" s="104">
        <v>0.24</v>
      </c>
      <c r="I88" s="105">
        <v>14.76</v>
      </c>
      <c r="J88" s="104">
        <v>70.5</v>
      </c>
      <c r="K88" s="106">
        <v>108.13</v>
      </c>
    </row>
    <row r="89" spans="1:11" ht="14.5" x14ac:dyDescent="0.35">
      <c r="A89" s="22"/>
      <c r="B89" s="14"/>
      <c r="C89" s="11"/>
      <c r="D89" s="7" t="s">
        <v>31</v>
      </c>
      <c r="E89" s="116" t="s">
        <v>45</v>
      </c>
      <c r="F89" s="111">
        <v>21.02</v>
      </c>
      <c r="G89" s="111">
        <v>1.39</v>
      </c>
      <c r="H89" s="111">
        <v>0.25</v>
      </c>
      <c r="I89" s="112">
        <v>7.14</v>
      </c>
      <c r="J89" s="111">
        <v>38</v>
      </c>
      <c r="K89" s="107">
        <v>110.13</v>
      </c>
    </row>
    <row r="90" spans="1:11" ht="14.5" x14ac:dyDescent="0.35">
      <c r="A90" s="22"/>
      <c r="B90" s="14"/>
      <c r="C90" s="11"/>
      <c r="D90" s="6"/>
      <c r="E90" s="41"/>
      <c r="F90" s="42"/>
      <c r="G90" s="42"/>
      <c r="H90" s="42"/>
      <c r="I90" s="42"/>
      <c r="J90" s="42"/>
      <c r="K90" s="43"/>
    </row>
    <row r="91" spans="1:11" ht="14.5" x14ac:dyDescent="0.35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</row>
    <row r="92" spans="1:11" ht="14.5" x14ac:dyDescent="0.35">
      <c r="A92" s="23"/>
      <c r="B92" s="16"/>
      <c r="C92" s="8"/>
      <c r="D92" s="17" t="s">
        <v>32</v>
      </c>
      <c r="E92" s="9"/>
      <c r="F92" s="18">
        <v>751</v>
      </c>
      <c r="G92" s="18">
        <v>24</v>
      </c>
      <c r="H92" s="18">
        <v>27</v>
      </c>
      <c r="I92" s="18">
        <v>101</v>
      </c>
      <c r="J92" s="18">
        <v>744</v>
      </c>
      <c r="K92" s="24"/>
    </row>
    <row r="93" spans="1:11" ht="15.75" customHeight="1" thickBot="1" x14ac:dyDescent="0.3">
      <c r="A93" s="28">
        <f>A76</f>
        <v>1</v>
      </c>
      <c r="B93" s="29">
        <f>B76</f>
        <v>5</v>
      </c>
      <c r="C93" s="132" t="s">
        <v>4</v>
      </c>
      <c r="D93" s="133"/>
      <c r="E93" s="30"/>
      <c r="F93" s="31">
        <f>F82+F92</f>
        <v>1255</v>
      </c>
      <c r="G93" s="31">
        <f t="shared" ref="G93" si="13">G82+G92</f>
        <v>42</v>
      </c>
      <c r="H93" s="31">
        <f t="shared" ref="H93" si="14">H82+H92</f>
        <v>46</v>
      </c>
      <c r="I93" s="31">
        <f t="shared" ref="I93" si="15">I82+I92</f>
        <v>176</v>
      </c>
      <c r="J93" s="31">
        <f t="shared" ref="J93" si="16">J82+J92</f>
        <v>1293</v>
      </c>
      <c r="K93" s="31"/>
    </row>
    <row r="94" spans="1:11" ht="14.5" x14ac:dyDescent="0.35">
      <c r="A94" s="19">
        <v>2</v>
      </c>
      <c r="B94" s="20">
        <v>1</v>
      </c>
      <c r="C94" s="21" t="s">
        <v>19</v>
      </c>
      <c r="D94" s="5" t="s">
        <v>20</v>
      </c>
      <c r="E94" s="98" t="s">
        <v>91</v>
      </c>
      <c r="F94" s="99">
        <v>205</v>
      </c>
      <c r="G94" s="100">
        <v>8.5</v>
      </c>
      <c r="H94" s="100">
        <v>12.1</v>
      </c>
      <c r="I94" s="101">
        <v>23</v>
      </c>
      <c r="J94" s="100">
        <v>282.7</v>
      </c>
      <c r="K94" s="122">
        <v>258.13</v>
      </c>
    </row>
    <row r="95" spans="1:11" ht="14.5" x14ac:dyDescent="0.35">
      <c r="A95" s="22"/>
      <c r="B95" s="14"/>
      <c r="C95" s="11"/>
      <c r="D95" s="7" t="s">
        <v>21</v>
      </c>
      <c r="E95" s="103" t="s">
        <v>52</v>
      </c>
      <c r="F95" s="104">
        <v>180</v>
      </c>
      <c r="G95" s="104">
        <v>4.28</v>
      </c>
      <c r="H95" s="104">
        <v>2.88</v>
      </c>
      <c r="I95" s="105">
        <v>24</v>
      </c>
      <c r="J95" s="104">
        <v>135.72</v>
      </c>
      <c r="K95" s="107">
        <v>382.07</v>
      </c>
    </row>
    <row r="96" spans="1:11" ht="14.5" x14ac:dyDescent="0.35">
      <c r="A96" s="22"/>
      <c r="B96" s="14"/>
      <c r="C96" s="11"/>
      <c r="D96" s="7" t="s">
        <v>22</v>
      </c>
      <c r="E96" s="123" t="s">
        <v>41</v>
      </c>
      <c r="F96" s="111">
        <v>28.86</v>
      </c>
      <c r="G96" s="111">
        <v>2.2000000000000002</v>
      </c>
      <c r="H96" s="111">
        <v>0.73</v>
      </c>
      <c r="I96" s="105">
        <v>12.1</v>
      </c>
      <c r="J96" s="111">
        <v>68.2</v>
      </c>
      <c r="K96" s="124">
        <v>108.13</v>
      </c>
    </row>
    <row r="97" spans="1:11" ht="14.5" x14ac:dyDescent="0.35">
      <c r="A97" s="22"/>
      <c r="B97" s="14"/>
      <c r="C97" s="11"/>
      <c r="D97" s="7" t="s">
        <v>23</v>
      </c>
      <c r="E97" s="123" t="s">
        <v>39</v>
      </c>
      <c r="F97" s="111">
        <v>200</v>
      </c>
      <c r="G97" s="111">
        <v>0.8</v>
      </c>
      <c r="H97" s="111">
        <v>0</v>
      </c>
      <c r="I97" s="112">
        <v>22.6</v>
      </c>
      <c r="J97" s="111">
        <v>93.6</v>
      </c>
      <c r="K97" s="124">
        <v>749.22</v>
      </c>
    </row>
    <row r="98" spans="1:11" ht="14.5" x14ac:dyDescent="0.3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5" x14ac:dyDescent="0.35">
      <c r="A99" s="22"/>
      <c r="B99" s="14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5" thickBot="1" x14ac:dyDescent="0.4">
      <c r="A100" s="23"/>
      <c r="B100" s="16"/>
      <c r="C100" s="8"/>
      <c r="D100" s="17" t="s">
        <v>32</v>
      </c>
      <c r="E100" s="9"/>
      <c r="F100" s="18">
        <v>614</v>
      </c>
      <c r="G100" s="18">
        <v>16</v>
      </c>
      <c r="H100" s="18">
        <v>16</v>
      </c>
      <c r="I100" s="18">
        <v>82</v>
      </c>
      <c r="J100" s="18">
        <v>580</v>
      </c>
      <c r="K100" s="24"/>
    </row>
    <row r="101" spans="1:11" ht="14.5" x14ac:dyDescent="0.35">
      <c r="A101" s="25">
        <v>2</v>
      </c>
      <c r="B101" s="12">
        <f>B94</f>
        <v>1</v>
      </c>
      <c r="C101" s="10" t="s">
        <v>24</v>
      </c>
      <c r="D101" s="7" t="s">
        <v>25</v>
      </c>
      <c r="E101" s="114" t="s">
        <v>92</v>
      </c>
      <c r="F101" s="99">
        <v>80</v>
      </c>
      <c r="G101" s="99">
        <v>1</v>
      </c>
      <c r="H101" s="99">
        <v>4</v>
      </c>
      <c r="I101" s="108">
        <v>6</v>
      </c>
      <c r="J101" s="99">
        <v>61</v>
      </c>
      <c r="K101" s="119">
        <v>33.119999999999997</v>
      </c>
    </row>
    <row r="102" spans="1:11" ht="14.5" x14ac:dyDescent="0.35">
      <c r="A102" s="22"/>
      <c r="B102" s="14"/>
      <c r="C102" s="11"/>
      <c r="D102" s="7" t="s">
        <v>26</v>
      </c>
      <c r="E102" s="115" t="s">
        <v>93</v>
      </c>
      <c r="F102" s="104">
        <v>223</v>
      </c>
      <c r="G102" s="104">
        <v>1</v>
      </c>
      <c r="H102" s="104">
        <v>2.1</v>
      </c>
      <c r="I102" s="105">
        <v>7</v>
      </c>
      <c r="J102" s="104">
        <v>51.3</v>
      </c>
      <c r="K102" s="107">
        <v>108.17</v>
      </c>
    </row>
    <row r="103" spans="1:11" ht="14.5" x14ac:dyDescent="0.35">
      <c r="A103" s="22"/>
      <c r="B103" s="14"/>
      <c r="C103" s="11"/>
      <c r="D103" s="7" t="s">
        <v>27</v>
      </c>
      <c r="E103" s="103" t="s">
        <v>106</v>
      </c>
      <c r="F103" s="100">
        <v>100</v>
      </c>
      <c r="G103" s="100">
        <v>5</v>
      </c>
      <c r="H103" s="100">
        <v>14</v>
      </c>
      <c r="I103" s="101">
        <v>9</v>
      </c>
      <c r="J103" s="100">
        <v>161</v>
      </c>
      <c r="K103" s="125">
        <v>523.22</v>
      </c>
    </row>
    <row r="104" spans="1:11" ht="14.5" x14ac:dyDescent="0.35">
      <c r="A104" s="22"/>
      <c r="B104" s="14"/>
      <c r="C104" s="11"/>
      <c r="D104" s="7" t="s">
        <v>28</v>
      </c>
      <c r="E104" s="98" t="s">
        <v>48</v>
      </c>
      <c r="F104" s="100">
        <v>180</v>
      </c>
      <c r="G104" s="100">
        <v>12</v>
      </c>
      <c r="H104" s="100">
        <v>5</v>
      </c>
      <c r="I104" s="101">
        <v>39</v>
      </c>
      <c r="J104" s="100">
        <v>242</v>
      </c>
      <c r="K104" s="120">
        <v>130.08000000000001</v>
      </c>
    </row>
    <row r="105" spans="1:11" ht="14.5" x14ac:dyDescent="0.35">
      <c r="A105" s="22"/>
      <c r="B105" s="14"/>
      <c r="C105" s="11"/>
      <c r="D105" s="7" t="s">
        <v>29</v>
      </c>
      <c r="E105" s="115" t="s">
        <v>76</v>
      </c>
      <c r="F105" s="104">
        <v>200</v>
      </c>
      <c r="G105" s="104">
        <v>0</v>
      </c>
      <c r="H105" s="104">
        <v>0.02</v>
      </c>
      <c r="I105" s="105">
        <v>28</v>
      </c>
      <c r="J105" s="104">
        <v>113</v>
      </c>
      <c r="K105" s="107">
        <v>376.12</v>
      </c>
    </row>
    <row r="106" spans="1:11" ht="14.5" x14ac:dyDescent="0.35">
      <c r="A106" s="22"/>
      <c r="B106" s="14"/>
      <c r="C106" s="11"/>
      <c r="D106" s="7" t="s">
        <v>30</v>
      </c>
      <c r="E106" s="116" t="s">
        <v>41</v>
      </c>
      <c r="F106" s="111">
        <v>44</v>
      </c>
      <c r="G106" s="111">
        <v>3</v>
      </c>
      <c r="H106" s="111">
        <v>0.16</v>
      </c>
      <c r="I106" s="112">
        <v>14</v>
      </c>
      <c r="J106" s="111">
        <v>103</v>
      </c>
      <c r="K106" s="106">
        <v>108.13</v>
      </c>
    </row>
    <row r="107" spans="1:11" ht="14.5" x14ac:dyDescent="0.35">
      <c r="A107" s="22"/>
      <c r="B107" s="14"/>
      <c r="C107" s="11"/>
      <c r="D107" s="7" t="s">
        <v>31</v>
      </c>
      <c r="E107" s="116" t="s">
        <v>45</v>
      </c>
      <c r="F107" s="111">
        <v>50</v>
      </c>
      <c r="G107" s="111">
        <v>3</v>
      </c>
      <c r="H107" s="111">
        <v>1</v>
      </c>
      <c r="I107" s="112">
        <v>15</v>
      </c>
      <c r="J107" s="111">
        <v>91</v>
      </c>
      <c r="K107" s="107">
        <v>110.13</v>
      </c>
    </row>
    <row r="108" spans="1:11" ht="14.5" x14ac:dyDescent="0.35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</row>
    <row r="109" spans="1:11" ht="14.5" x14ac:dyDescent="0.35">
      <c r="A109" s="22"/>
      <c r="B109" s="14"/>
      <c r="C109" s="11"/>
      <c r="D109" s="6"/>
      <c r="E109" s="41"/>
      <c r="F109" s="42"/>
      <c r="G109" s="42"/>
      <c r="H109" s="42"/>
      <c r="I109" s="42"/>
      <c r="J109" s="42"/>
      <c r="K109" s="43"/>
    </row>
    <row r="110" spans="1:11" ht="14.5" x14ac:dyDescent="0.35">
      <c r="A110" s="23"/>
      <c r="B110" s="16"/>
      <c r="C110" s="8"/>
      <c r="D110" s="17" t="s">
        <v>32</v>
      </c>
      <c r="E110" s="9"/>
      <c r="F110" s="18">
        <f>SUM(F101:F109)</f>
        <v>877</v>
      </c>
      <c r="G110" s="18">
        <v>25</v>
      </c>
      <c r="H110" s="18">
        <v>26</v>
      </c>
      <c r="I110" s="18">
        <v>118</v>
      </c>
      <c r="J110" s="18">
        <v>822</v>
      </c>
      <c r="K110" s="24"/>
    </row>
    <row r="111" spans="1:11" ht="15" thickBot="1" x14ac:dyDescent="0.3">
      <c r="A111" s="28">
        <f>A94</f>
        <v>2</v>
      </c>
      <c r="B111" s="29">
        <f>B94</f>
        <v>1</v>
      </c>
      <c r="C111" s="132" t="s">
        <v>4</v>
      </c>
      <c r="D111" s="133"/>
      <c r="E111" s="30"/>
      <c r="F111" s="31">
        <f>F100+F110</f>
        <v>1491</v>
      </c>
      <c r="G111" s="31">
        <f t="shared" ref="G111" si="17">G100+G110</f>
        <v>41</v>
      </c>
      <c r="H111" s="31">
        <f t="shared" ref="H111" si="18">H100+H110</f>
        <v>42</v>
      </c>
      <c r="I111" s="31">
        <f t="shared" ref="I111" si="19">I100+I110</f>
        <v>200</v>
      </c>
      <c r="J111" s="31">
        <f t="shared" ref="J111" si="20">J100+J110</f>
        <v>1402</v>
      </c>
      <c r="K111" s="31"/>
    </row>
    <row r="112" spans="1:11" ht="26" x14ac:dyDescent="0.35">
      <c r="A112" s="13">
        <v>2</v>
      </c>
      <c r="B112" s="14">
        <v>2</v>
      </c>
      <c r="C112" s="21" t="s">
        <v>19</v>
      </c>
      <c r="D112" s="5" t="s">
        <v>20</v>
      </c>
      <c r="E112" s="98" t="s">
        <v>94</v>
      </c>
      <c r="F112" s="99">
        <v>280</v>
      </c>
      <c r="G112" s="100">
        <v>14.52</v>
      </c>
      <c r="H112" s="100">
        <v>14.29</v>
      </c>
      <c r="I112" s="101">
        <v>33.159999999999997</v>
      </c>
      <c r="J112" s="100">
        <v>368</v>
      </c>
      <c r="K112" s="102" t="s">
        <v>59</v>
      </c>
    </row>
    <row r="113" spans="1:11" ht="14.5" x14ac:dyDescent="0.35">
      <c r="A113" s="13"/>
      <c r="B113" s="14"/>
      <c r="C113" s="11"/>
      <c r="D113" s="7" t="s">
        <v>21</v>
      </c>
      <c r="E113" s="126" t="s">
        <v>43</v>
      </c>
      <c r="F113" s="104">
        <v>200</v>
      </c>
      <c r="G113" s="104">
        <v>0.02</v>
      </c>
      <c r="H113" s="104">
        <v>0.02</v>
      </c>
      <c r="I113" s="105">
        <v>15</v>
      </c>
      <c r="J113" s="104">
        <v>60</v>
      </c>
      <c r="K113" s="107">
        <v>300.08</v>
      </c>
    </row>
    <row r="114" spans="1:11" ht="14.5" x14ac:dyDescent="0.35">
      <c r="A114" s="13"/>
      <c r="B114" s="14"/>
      <c r="C114" s="11"/>
      <c r="D114" s="7" t="s">
        <v>22</v>
      </c>
      <c r="E114" s="123" t="s">
        <v>41</v>
      </c>
      <c r="F114" s="111">
        <v>38.64</v>
      </c>
      <c r="G114" s="111">
        <v>2.96</v>
      </c>
      <c r="H114" s="111">
        <v>0.31</v>
      </c>
      <c r="I114" s="105">
        <v>19.190000000000001</v>
      </c>
      <c r="J114" s="111">
        <v>72</v>
      </c>
      <c r="K114" s="124">
        <v>108.13</v>
      </c>
    </row>
    <row r="115" spans="1:11" ht="14.5" x14ac:dyDescent="0.35">
      <c r="A115" s="13"/>
      <c r="B115" s="14"/>
      <c r="C115" s="11"/>
      <c r="D115" s="138" t="s">
        <v>23</v>
      </c>
      <c r="E115" s="123"/>
      <c r="F115" s="111"/>
      <c r="G115" s="111"/>
      <c r="H115" s="111"/>
      <c r="I115" s="112"/>
      <c r="J115" s="111"/>
      <c r="K115" s="124"/>
    </row>
    <row r="116" spans="1:11" ht="14.5" x14ac:dyDescent="0.35">
      <c r="A116" s="13"/>
      <c r="B116" s="14"/>
      <c r="C116" s="11"/>
      <c r="D116" s="6" t="s">
        <v>42</v>
      </c>
      <c r="E116" s="123" t="s">
        <v>95</v>
      </c>
      <c r="F116" s="111">
        <v>17</v>
      </c>
      <c r="G116" s="111">
        <v>1.17</v>
      </c>
      <c r="H116" s="111">
        <v>4.54</v>
      </c>
      <c r="I116" s="112">
        <v>10.57</v>
      </c>
      <c r="J116" s="111">
        <v>88</v>
      </c>
      <c r="K116" s="124">
        <v>588.13</v>
      </c>
    </row>
    <row r="117" spans="1:11" ht="14.5" x14ac:dyDescent="0.35">
      <c r="A117" s="13"/>
      <c r="B117" s="14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thickBot="1" x14ac:dyDescent="0.4">
      <c r="A118" s="15"/>
      <c r="B118" s="16"/>
      <c r="C118" s="8"/>
      <c r="D118" s="17" t="s">
        <v>32</v>
      </c>
      <c r="E118" s="9"/>
      <c r="F118" s="18">
        <v>536</v>
      </c>
      <c r="G118" s="18">
        <v>19</v>
      </c>
      <c r="H118" s="18">
        <v>19</v>
      </c>
      <c r="I118" s="18">
        <v>78</v>
      </c>
      <c r="J118" s="18">
        <v>588</v>
      </c>
      <c r="K118" s="24"/>
    </row>
    <row r="119" spans="1:11" ht="14.5" x14ac:dyDescent="0.35">
      <c r="A119" s="12">
        <v>2</v>
      </c>
      <c r="B119" s="12">
        <f>B112</f>
        <v>2</v>
      </c>
      <c r="C119" s="10" t="s">
        <v>24</v>
      </c>
      <c r="D119" s="7" t="s">
        <v>25</v>
      </c>
      <c r="E119" s="114" t="s">
        <v>88</v>
      </c>
      <c r="F119" s="99">
        <v>60</v>
      </c>
      <c r="G119" s="99">
        <v>2.74</v>
      </c>
      <c r="H119" s="99">
        <v>6.12</v>
      </c>
      <c r="I119" s="108">
        <v>13.3</v>
      </c>
      <c r="J119" s="99">
        <v>82</v>
      </c>
      <c r="K119" s="119">
        <v>30.08</v>
      </c>
    </row>
    <row r="120" spans="1:11" ht="14.5" x14ac:dyDescent="0.35">
      <c r="A120" s="13"/>
      <c r="B120" s="14"/>
      <c r="C120" s="11"/>
      <c r="D120" s="7" t="s">
        <v>26</v>
      </c>
      <c r="E120" s="115" t="s">
        <v>84</v>
      </c>
      <c r="F120" s="104">
        <v>200</v>
      </c>
      <c r="G120" s="104">
        <v>2.46</v>
      </c>
      <c r="H120" s="104">
        <v>3.86</v>
      </c>
      <c r="I120" s="105">
        <v>14.7</v>
      </c>
      <c r="J120" s="104">
        <v>74</v>
      </c>
      <c r="K120" s="107">
        <v>67.12</v>
      </c>
    </row>
    <row r="121" spans="1:11" ht="14.5" x14ac:dyDescent="0.35">
      <c r="A121" s="13"/>
      <c r="B121" s="14"/>
      <c r="C121" s="11"/>
      <c r="D121" s="7" t="s">
        <v>27</v>
      </c>
      <c r="E121" s="103" t="s">
        <v>96</v>
      </c>
      <c r="F121" s="100">
        <v>120</v>
      </c>
      <c r="G121" s="100">
        <v>11.5</v>
      </c>
      <c r="H121" s="100">
        <v>9.11</v>
      </c>
      <c r="I121" s="101">
        <v>9.82</v>
      </c>
      <c r="J121" s="100">
        <v>174</v>
      </c>
      <c r="K121" s="106">
        <v>545.02</v>
      </c>
    </row>
    <row r="122" spans="1:11" ht="14.5" x14ac:dyDescent="0.35">
      <c r="A122" s="13"/>
      <c r="B122" s="14"/>
      <c r="C122" s="11"/>
      <c r="D122" s="7" t="s">
        <v>28</v>
      </c>
      <c r="E122" s="98" t="s">
        <v>97</v>
      </c>
      <c r="F122" s="100">
        <v>170</v>
      </c>
      <c r="G122" s="100">
        <v>3.2</v>
      </c>
      <c r="H122" s="100">
        <v>5.5</v>
      </c>
      <c r="I122" s="101">
        <v>24.8</v>
      </c>
      <c r="J122" s="100">
        <v>206</v>
      </c>
      <c r="K122" s="120">
        <v>84.21</v>
      </c>
    </row>
    <row r="123" spans="1:11" ht="14.5" x14ac:dyDescent="0.35">
      <c r="A123" s="13"/>
      <c r="B123" s="14"/>
      <c r="C123" s="11"/>
      <c r="D123" s="7" t="s">
        <v>29</v>
      </c>
      <c r="E123" s="115" t="s">
        <v>98</v>
      </c>
      <c r="F123" s="104">
        <v>190</v>
      </c>
      <c r="G123" s="104">
        <v>0.02</v>
      </c>
      <c r="H123" s="104">
        <v>7.0000000000000007E-2</v>
      </c>
      <c r="I123" s="105">
        <v>14.24</v>
      </c>
      <c r="J123" s="104">
        <v>58</v>
      </c>
      <c r="K123" s="107">
        <v>282.08</v>
      </c>
    </row>
    <row r="124" spans="1:11" ht="14.5" x14ac:dyDescent="0.35">
      <c r="A124" s="13"/>
      <c r="B124" s="14"/>
      <c r="C124" s="11"/>
      <c r="D124" s="7" t="s">
        <v>30</v>
      </c>
      <c r="E124" s="116" t="s">
        <v>41</v>
      </c>
      <c r="F124" s="111">
        <v>25.39</v>
      </c>
      <c r="G124" s="111">
        <v>1.9</v>
      </c>
      <c r="H124" s="111">
        <v>0.2</v>
      </c>
      <c r="I124" s="112">
        <v>12.3</v>
      </c>
      <c r="J124" s="111">
        <v>59</v>
      </c>
      <c r="K124" s="106">
        <v>108.13</v>
      </c>
    </row>
    <row r="125" spans="1:11" ht="14.5" x14ac:dyDescent="0.35">
      <c r="A125" s="13"/>
      <c r="B125" s="14"/>
      <c r="C125" s="11"/>
      <c r="D125" s="7" t="s">
        <v>31</v>
      </c>
      <c r="E125" s="116" t="s">
        <v>45</v>
      </c>
      <c r="F125" s="111">
        <v>30</v>
      </c>
      <c r="G125" s="111">
        <v>1.98</v>
      </c>
      <c r="H125" s="111">
        <v>0.36</v>
      </c>
      <c r="I125" s="112">
        <v>11.8</v>
      </c>
      <c r="J125" s="111">
        <v>54</v>
      </c>
      <c r="K125" s="107">
        <v>110.13</v>
      </c>
    </row>
    <row r="126" spans="1:11" ht="14.5" x14ac:dyDescent="0.3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4.5" x14ac:dyDescent="0.35">
      <c r="A127" s="13"/>
      <c r="B127" s="14"/>
      <c r="C127" s="11"/>
      <c r="D127" s="6"/>
      <c r="E127" s="41"/>
      <c r="F127" s="42"/>
      <c r="G127" s="42"/>
      <c r="H127" s="42"/>
      <c r="I127" s="42"/>
      <c r="J127" s="42"/>
      <c r="K127" s="43"/>
    </row>
    <row r="128" spans="1:11" ht="14.5" x14ac:dyDescent="0.35">
      <c r="A128" s="15"/>
      <c r="B128" s="16"/>
      <c r="C128" s="8"/>
      <c r="D128" s="17" t="s">
        <v>32</v>
      </c>
      <c r="E128" s="9"/>
      <c r="F128" s="18">
        <v>795</v>
      </c>
      <c r="G128" s="18">
        <v>24</v>
      </c>
      <c r="H128" s="18">
        <v>25</v>
      </c>
      <c r="I128" s="18">
        <v>101</v>
      </c>
      <c r="J128" s="18">
        <v>707</v>
      </c>
      <c r="K128" s="24"/>
    </row>
    <row r="129" spans="1:11" ht="15" thickBot="1" x14ac:dyDescent="0.3">
      <c r="A129" s="32">
        <f>A112</f>
        <v>2</v>
      </c>
      <c r="B129" s="32">
        <f>B112</f>
        <v>2</v>
      </c>
      <c r="C129" s="132" t="s">
        <v>4</v>
      </c>
      <c r="D129" s="133"/>
      <c r="E129" s="30"/>
      <c r="F129" s="31">
        <f>F118+F128</f>
        <v>1331</v>
      </c>
      <c r="G129" s="31">
        <f t="shared" ref="G129" si="21">G118+G128</f>
        <v>43</v>
      </c>
      <c r="H129" s="31">
        <f t="shared" ref="H129" si="22">H118+H128</f>
        <v>44</v>
      </c>
      <c r="I129" s="31">
        <f t="shared" ref="I129" si="23">I118+I128</f>
        <v>179</v>
      </c>
      <c r="J129" s="31">
        <f t="shared" ref="J129" si="24">J118+J128</f>
        <v>1295</v>
      </c>
      <c r="K129" s="31"/>
    </row>
    <row r="130" spans="1:11" ht="26" x14ac:dyDescent="0.35">
      <c r="A130" s="19">
        <v>2</v>
      </c>
      <c r="B130" s="20">
        <v>3</v>
      </c>
      <c r="C130" s="21" t="s">
        <v>19</v>
      </c>
      <c r="D130" s="5" t="s">
        <v>20</v>
      </c>
      <c r="E130" s="98" t="s">
        <v>79</v>
      </c>
      <c r="F130" s="39">
        <v>260</v>
      </c>
      <c r="G130" s="100">
        <v>15</v>
      </c>
      <c r="H130" s="100">
        <v>14</v>
      </c>
      <c r="I130" s="101">
        <v>40</v>
      </c>
      <c r="J130" s="39">
        <v>345</v>
      </c>
      <c r="K130" s="102" t="s">
        <v>82</v>
      </c>
    </row>
    <row r="131" spans="1:11" ht="14.5" x14ac:dyDescent="0.35">
      <c r="A131" s="22"/>
      <c r="B131" s="14"/>
      <c r="C131" s="11"/>
      <c r="D131" s="7" t="s">
        <v>21</v>
      </c>
      <c r="E131" s="103" t="s">
        <v>53</v>
      </c>
      <c r="F131" s="42">
        <v>200</v>
      </c>
      <c r="G131" s="104">
        <v>0</v>
      </c>
      <c r="H131" s="104">
        <v>0.02</v>
      </c>
      <c r="I131" s="105">
        <v>7.49</v>
      </c>
      <c r="J131" s="42">
        <v>30</v>
      </c>
      <c r="K131" s="107">
        <v>873.22</v>
      </c>
    </row>
    <row r="132" spans="1:11" ht="15.75" customHeight="1" x14ac:dyDescent="0.35">
      <c r="A132" s="22"/>
      <c r="B132" s="14"/>
      <c r="C132" s="11"/>
      <c r="D132" s="7" t="s">
        <v>22</v>
      </c>
      <c r="E132" s="123" t="s">
        <v>41</v>
      </c>
      <c r="F132" s="42">
        <v>40</v>
      </c>
      <c r="G132" s="111">
        <v>3</v>
      </c>
      <c r="H132" s="111">
        <v>0.24</v>
      </c>
      <c r="I132" s="105">
        <v>20</v>
      </c>
      <c r="J132" s="42">
        <v>94</v>
      </c>
      <c r="K132" s="124">
        <v>108.13</v>
      </c>
    </row>
    <row r="133" spans="1:11" ht="14.5" x14ac:dyDescent="0.35">
      <c r="A133" s="22"/>
      <c r="B133" s="14"/>
      <c r="C133" s="11"/>
      <c r="D133" s="6" t="s">
        <v>42</v>
      </c>
      <c r="E133" s="41" t="s">
        <v>80</v>
      </c>
      <c r="F133" s="42">
        <v>17</v>
      </c>
      <c r="G133" s="42">
        <v>1</v>
      </c>
      <c r="H133" s="42">
        <v>2</v>
      </c>
      <c r="I133" s="42">
        <v>13</v>
      </c>
      <c r="J133" s="42">
        <v>71</v>
      </c>
      <c r="K133" s="50">
        <v>590.13</v>
      </c>
    </row>
    <row r="134" spans="1:11" ht="14.5" x14ac:dyDescent="0.35">
      <c r="A134" s="22"/>
      <c r="B134" s="14"/>
      <c r="C134" s="11"/>
      <c r="D134" s="6"/>
      <c r="E134" s="41"/>
      <c r="F134" s="42"/>
      <c r="G134" s="42"/>
      <c r="H134" s="42"/>
      <c r="I134" s="42"/>
      <c r="J134" s="42"/>
      <c r="K134" s="43"/>
    </row>
    <row r="135" spans="1:11" ht="15" thickBot="1" x14ac:dyDescent="0.4">
      <c r="A135" s="23"/>
      <c r="B135" s="16"/>
      <c r="C135" s="8"/>
      <c r="D135" s="17" t="s">
        <v>32</v>
      </c>
      <c r="E135" s="9"/>
      <c r="F135" s="18">
        <f>SUM(F130:F134)</f>
        <v>517</v>
      </c>
      <c r="G135" s="18">
        <v>19</v>
      </c>
      <c r="H135" s="18">
        <v>16</v>
      </c>
      <c r="I135" s="18">
        <v>80</v>
      </c>
      <c r="J135" s="18">
        <v>540</v>
      </c>
      <c r="K135" s="24"/>
    </row>
    <row r="136" spans="1:11" ht="14.5" x14ac:dyDescent="0.35">
      <c r="A136" s="25">
        <v>2</v>
      </c>
      <c r="B136" s="12">
        <f>B130</f>
        <v>3</v>
      </c>
      <c r="C136" s="10" t="s">
        <v>24</v>
      </c>
      <c r="D136" s="7" t="s">
        <v>25</v>
      </c>
      <c r="E136" s="114" t="s">
        <v>99</v>
      </c>
      <c r="F136" s="99">
        <v>60</v>
      </c>
      <c r="G136" s="99">
        <v>1.65</v>
      </c>
      <c r="H136" s="99">
        <v>5.0599999999999996</v>
      </c>
      <c r="I136" s="108">
        <v>12</v>
      </c>
      <c r="J136" s="99">
        <v>96</v>
      </c>
      <c r="K136" s="119">
        <v>63.13</v>
      </c>
    </row>
    <row r="137" spans="1:11" ht="14.5" x14ac:dyDescent="0.35">
      <c r="A137" s="22"/>
      <c r="B137" s="14"/>
      <c r="C137" s="11"/>
      <c r="D137" s="7" t="s">
        <v>26</v>
      </c>
      <c r="E137" s="115" t="s">
        <v>100</v>
      </c>
      <c r="F137" s="104">
        <v>200</v>
      </c>
      <c r="G137" s="104">
        <v>4.3600000000000003</v>
      </c>
      <c r="H137" s="104">
        <v>4.3899999999999997</v>
      </c>
      <c r="I137" s="105">
        <v>21</v>
      </c>
      <c r="J137" s="104">
        <v>99</v>
      </c>
      <c r="K137" s="107">
        <v>82.12</v>
      </c>
    </row>
    <row r="138" spans="1:11" ht="14.5" x14ac:dyDescent="0.35">
      <c r="A138" s="22"/>
      <c r="B138" s="14"/>
      <c r="C138" s="11"/>
      <c r="D138" s="7" t="s">
        <v>27</v>
      </c>
      <c r="E138" s="98" t="s">
        <v>85</v>
      </c>
      <c r="F138" s="100">
        <v>90</v>
      </c>
      <c r="G138" s="100">
        <v>10</v>
      </c>
      <c r="H138" s="100">
        <v>7</v>
      </c>
      <c r="I138" s="101">
        <v>2</v>
      </c>
      <c r="J138" s="100">
        <v>136</v>
      </c>
      <c r="K138" s="120">
        <v>580.22</v>
      </c>
    </row>
    <row r="139" spans="1:11" ht="14.5" x14ac:dyDescent="0.35">
      <c r="A139" s="22"/>
      <c r="B139" s="14"/>
      <c r="C139" s="11"/>
      <c r="D139" s="7" t="s">
        <v>28</v>
      </c>
      <c r="E139" s="127" t="s">
        <v>86</v>
      </c>
      <c r="F139" s="100">
        <v>150</v>
      </c>
      <c r="G139" s="100">
        <v>1.56</v>
      </c>
      <c r="H139" s="100">
        <v>6.79</v>
      </c>
      <c r="I139" s="101">
        <v>33</v>
      </c>
      <c r="J139" s="100">
        <v>185</v>
      </c>
      <c r="K139" s="120">
        <v>510.04</v>
      </c>
    </row>
    <row r="140" spans="1:11" ht="14.5" x14ac:dyDescent="0.35">
      <c r="A140" s="22"/>
      <c r="B140" s="14"/>
      <c r="C140" s="11"/>
      <c r="D140" s="7" t="s">
        <v>29</v>
      </c>
      <c r="E140" s="115" t="s">
        <v>44</v>
      </c>
      <c r="F140" s="104">
        <v>180</v>
      </c>
      <c r="G140" s="104">
        <v>0.9</v>
      </c>
      <c r="H140" s="104">
        <v>0.02</v>
      </c>
      <c r="I140" s="105">
        <v>18</v>
      </c>
      <c r="J140" s="104">
        <v>76</v>
      </c>
      <c r="K140" s="107">
        <v>389.17</v>
      </c>
    </row>
    <row r="141" spans="1:11" ht="14.5" x14ac:dyDescent="0.35">
      <c r="A141" s="22"/>
      <c r="B141" s="14"/>
      <c r="C141" s="11"/>
      <c r="D141" s="7" t="s">
        <v>30</v>
      </c>
      <c r="E141" s="116" t="s">
        <v>41</v>
      </c>
      <c r="F141" s="111">
        <v>37</v>
      </c>
      <c r="G141" s="111">
        <v>3</v>
      </c>
      <c r="H141" s="111">
        <v>0.32</v>
      </c>
      <c r="I141" s="112">
        <v>18</v>
      </c>
      <c r="J141" s="111">
        <v>87</v>
      </c>
      <c r="K141" s="106">
        <v>108.13</v>
      </c>
    </row>
    <row r="142" spans="1:11" ht="14.5" x14ac:dyDescent="0.35">
      <c r="A142" s="22"/>
      <c r="B142" s="14"/>
      <c r="C142" s="11"/>
      <c r="D142" s="7" t="s">
        <v>31</v>
      </c>
      <c r="E142" s="115" t="s">
        <v>45</v>
      </c>
      <c r="F142" s="104">
        <v>42</v>
      </c>
      <c r="G142" s="104">
        <v>3</v>
      </c>
      <c r="H142" s="104">
        <v>1</v>
      </c>
      <c r="I142" s="105">
        <v>12</v>
      </c>
      <c r="J142" s="104">
        <v>76</v>
      </c>
      <c r="K142" s="107">
        <v>110.13</v>
      </c>
    </row>
    <row r="143" spans="1:11" ht="14.5" x14ac:dyDescent="0.35">
      <c r="A143" s="23"/>
      <c r="B143" s="16"/>
      <c r="C143" s="8"/>
      <c r="D143" s="17" t="s">
        <v>32</v>
      </c>
      <c r="E143" s="9"/>
      <c r="F143" s="18">
        <f>SUM(F136:F142)</f>
        <v>759</v>
      </c>
      <c r="G143" s="18">
        <v>24</v>
      </c>
      <c r="H143" s="18">
        <v>25</v>
      </c>
      <c r="I143" s="18">
        <v>116</v>
      </c>
      <c r="J143" s="18">
        <v>755</v>
      </c>
      <c r="K143" s="24"/>
    </row>
    <row r="144" spans="1:11" ht="15" thickBot="1" x14ac:dyDescent="0.3">
      <c r="A144" s="28">
        <f>A130</f>
        <v>2</v>
      </c>
      <c r="B144" s="29">
        <f>B130</f>
        <v>3</v>
      </c>
      <c r="C144" s="132" t="s">
        <v>4</v>
      </c>
      <c r="D144" s="133"/>
      <c r="E144" s="30"/>
      <c r="F144" s="31">
        <f>F135+F143</f>
        <v>1276</v>
      </c>
      <c r="G144" s="31">
        <f>G135+G143</f>
        <v>43</v>
      </c>
      <c r="H144" s="31">
        <f>H135+H143</f>
        <v>41</v>
      </c>
      <c r="I144" s="31">
        <v>127.8</v>
      </c>
      <c r="J144" s="31">
        <f>J135+J143</f>
        <v>1295</v>
      </c>
      <c r="K144" s="31"/>
    </row>
    <row r="145" spans="1:11" ht="26" x14ac:dyDescent="0.35">
      <c r="A145" s="19">
        <v>2</v>
      </c>
      <c r="B145" s="20">
        <v>4</v>
      </c>
      <c r="C145" s="21" t="s">
        <v>19</v>
      </c>
      <c r="D145" s="5" t="s">
        <v>20</v>
      </c>
      <c r="E145" s="98" t="s">
        <v>109</v>
      </c>
      <c r="F145" s="99">
        <v>250</v>
      </c>
      <c r="G145" s="100">
        <v>11.7</v>
      </c>
      <c r="H145" s="100">
        <v>16.23</v>
      </c>
      <c r="I145" s="101">
        <v>46.3</v>
      </c>
      <c r="J145" s="100">
        <v>351.83</v>
      </c>
      <c r="K145" s="102" t="s">
        <v>101</v>
      </c>
    </row>
    <row r="146" spans="1:11" ht="14.5" x14ac:dyDescent="0.35">
      <c r="A146" s="22"/>
      <c r="B146" s="14"/>
      <c r="C146" s="11"/>
      <c r="D146" s="7" t="s">
        <v>21</v>
      </c>
      <c r="E146" s="103" t="s">
        <v>43</v>
      </c>
      <c r="F146" s="104">
        <v>200</v>
      </c>
      <c r="G146" s="104">
        <v>0</v>
      </c>
      <c r="H146" s="104">
        <v>0</v>
      </c>
      <c r="I146" s="105">
        <v>15</v>
      </c>
      <c r="J146" s="104">
        <v>60</v>
      </c>
      <c r="K146" s="110">
        <v>300.08</v>
      </c>
    </row>
    <row r="147" spans="1:11" ht="14.5" x14ac:dyDescent="0.35">
      <c r="A147" s="22"/>
      <c r="B147" s="14"/>
      <c r="C147" s="11"/>
      <c r="D147" s="7" t="s">
        <v>22</v>
      </c>
      <c r="E147" s="123" t="s">
        <v>41</v>
      </c>
      <c r="F147" s="111">
        <v>58.53</v>
      </c>
      <c r="G147" s="111">
        <v>4.4800000000000004</v>
      </c>
      <c r="H147" s="111">
        <v>0.47</v>
      </c>
      <c r="I147" s="105">
        <v>22.1</v>
      </c>
      <c r="J147" s="111">
        <v>138.69999999999999</v>
      </c>
      <c r="K147" s="128">
        <v>108.13</v>
      </c>
    </row>
    <row r="148" spans="1:11" ht="14.5" x14ac:dyDescent="0.35">
      <c r="A148" s="22"/>
      <c r="B148" s="14"/>
      <c r="C148" s="11"/>
      <c r="D148" s="6"/>
      <c r="E148" s="41"/>
      <c r="F148" s="42"/>
      <c r="G148" s="42"/>
      <c r="H148" s="42"/>
      <c r="I148" s="42"/>
      <c r="J148" s="42"/>
      <c r="K148" s="43"/>
    </row>
    <row r="149" spans="1:11" ht="15" thickBot="1" x14ac:dyDescent="0.4">
      <c r="A149" s="23"/>
      <c r="B149" s="16"/>
      <c r="C149" s="8"/>
      <c r="D149" s="17" t="s">
        <v>32</v>
      </c>
      <c r="E149" s="9"/>
      <c r="F149" s="18">
        <v>509</v>
      </c>
      <c r="G149" s="18">
        <v>16</v>
      </c>
      <c r="H149" s="18">
        <v>16</v>
      </c>
      <c r="I149" s="18">
        <v>83</v>
      </c>
      <c r="J149" s="18">
        <v>551</v>
      </c>
      <c r="K149" s="24"/>
    </row>
    <row r="150" spans="1:11" ht="14.5" x14ac:dyDescent="0.35">
      <c r="A150" s="25">
        <f>A145</f>
        <v>2</v>
      </c>
      <c r="B150" s="12">
        <f>B145</f>
        <v>4</v>
      </c>
      <c r="C150" s="10" t="s">
        <v>24</v>
      </c>
      <c r="D150" s="7" t="s">
        <v>25</v>
      </c>
      <c r="E150" s="114" t="s">
        <v>47</v>
      </c>
      <c r="F150" s="99">
        <v>60</v>
      </c>
      <c r="G150" s="99">
        <v>1.08</v>
      </c>
      <c r="H150" s="99">
        <v>6.02</v>
      </c>
      <c r="I150" s="108">
        <v>5.74</v>
      </c>
      <c r="J150" s="99">
        <v>81.400000000000006</v>
      </c>
      <c r="K150" s="109">
        <v>1.2</v>
      </c>
    </row>
    <row r="151" spans="1:11" ht="14.5" x14ac:dyDescent="0.35">
      <c r="A151" s="22"/>
      <c r="B151" s="14"/>
      <c r="C151" s="11"/>
      <c r="D151" s="7" t="s">
        <v>26</v>
      </c>
      <c r="E151" s="115" t="s">
        <v>89</v>
      </c>
      <c r="F151" s="104">
        <v>200</v>
      </c>
      <c r="G151" s="104">
        <v>4.6399999999999997</v>
      </c>
      <c r="H151" s="104">
        <v>3.2</v>
      </c>
      <c r="I151" s="105">
        <v>16.8</v>
      </c>
      <c r="J151" s="104">
        <v>100.1</v>
      </c>
      <c r="K151" s="107">
        <v>42.08</v>
      </c>
    </row>
    <row r="152" spans="1:11" ht="14.5" x14ac:dyDescent="0.35">
      <c r="A152" s="22"/>
      <c r="B152" s="14"/>
      <c r="C152" s="11"/>
      <c r="D152" s="7" t="s">
        <v>27</v>
      </c>
      <c r="E152" s="103" t="s">
        <v>102</v>
      </c>
      <c r="F152" s="100">
        <v>90</v>
      </c>
      <c r="G152" s="100">
        <v>7.48</v>
      </c>
      <c r="H152" s="100">
        <v>7.85</v>
      </c>
      <c r="I152" s="101">
        <v>18.399999999999999</v>
      </c>
      <c r="J152" s="100">
        <v>159.30000000000001</v>
      </c>
      <c r="K152" s="125">
        <v>271.07</v>
      </c>
    </row>
    <row r="153" spans="1:11" ht="14.5" x14ac:dyDescent="0.35">
      <c r="A153" s="22"/>
      <c r="B153" s="14"/>
      <c r="C153" s="11"/>
      <c r="D153" s="7" t="s">
        <v>28</v>
      </c>
      <c r="E153" s="103" t="s">
        <v>75</v>
      </c>
      <c r="F153" s="100">
        <v>160</v>
      </c>
      <c r="G153" s="100">
        <v>4.22</v>
      </c>
      <c r="H153" s="100">
        <v>8.3800000000000008</v>
      </c>
      <c r="I153" s="101">
        <v>27.9</v>
      </c>
      <c r="J153" s="100">
        <v>192.53</v>
      </c>
      <c r="K153" s="125">
        <v>241.08</v>
      </c>
    </row>
    <row r="154" spans="1:11" ht="14.5" x14ac:dyDescent="0.35">
      <c r="A154" s="22"/>
      <c r="B154" s="14"/>
      <c r="C154" s="11"/>
      <c r="D154" s="7" t="s">
        <v>29</v>
      </c>
      <c r="E154" s="115" t="s">
        <v>76</v>
      </c>
      <c r="F154" s="104">
        <v>180</v>
      </c>
      <c r="G154" s="104">
        <v>0.4</v>
      </c>
      <c r="H154" s="104">
        <v>0.02</v>
      </c>
      <c r="I154" s="105">
        <v>24.99</v>
      </c>
      <c r="J154" s="104">
        <v>101.7</v>
      </c>
      <c r="K154" s="107">
        <v>376.12</v>
      </c>
    </row>
    <row r="155" spans="1:11" ht="14.5" x14ac:dyDescent="0.35">
      <c r="A155" s="22"/>
      <c r="B155" s="14"/>
      <c r="C155" s="11"/>
      <c r="D155" s="7" t="s">
        <v>30</v>
      </c>
      <c r="E155" s="116" t="s">
        <v>41</v>
      </c>
      <c r="F155" s="111">
        <v>27.14</v>
      </c>
      <c r="G155" s="111">
        <v>2.95</v>
      </c>
      <c r="H155" s="111">
        <v>0.22</v>
      </c>
      <c r="I155" s="112">
        <v>11.3</v>
      </c>
      <c r="J155" s="111">
        <v>63.5</v>
      </c>
      <c r="K155" s="106">
        <v>108.13</v>
      </c>
    </row>
    <row r="156" spans="1:11" ht="14.5" x14ac:dyDescent="0.35">
      <c r="A156" s="22"/>
      <c r="B156" s="14"/>
      <c r="C156" s="11"/>
      <c r="D156" s="7" t="s">
        <v>31</v>
      </c>
      <c r="E156" s="116" t="s">
        <v>45</v>
      </c>
      <c r="F156" s="111">
        <v>35.130000000000003</v>
      </c>
      <c r="G156" s="111">
        <v>2.76</v>
      </c>
      <c r="H156" s="111">
        <v>0.42</v>
      </c>
      <c r="I156" s="112">
        <v>11.9</v>
      </c>
      <c r="J156" s="111">
        <v>63.4</v>
      </c>
      <c r="K156" s="107">
        <v>110.13</v>
      </c>
    </row>
    <row r="157" spans="1:11" ht="14.5" x14ac:dyDescent="0.3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4.5" x14ac:dyDescent="0.35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</row>
    <row r="159" spans="1:11" ht="14.5" x14ac:dyDescent="0.35">
      <c r="A159" s="23"/>
      <c r="B159" s="16"/>
      <c r="C159" s="8"/>
      <c r="D159" s="17" t="s">
        <v>32</v>
      </c>
      <c r="E159" s="9"/>
      <c r="F159" s="18">
        <v>752</v>
      </c>
      <c r="G159" s="18">
        <v>24</v>
      </c>
      <c r="H159" s="18">
        <v>26</v>
      </c>
      <c r="I159" s="18">
        <v>117</v>
      </c>
      <c r="J159" s="18">
        <v>762</v>
      </c>
      <c r="K159" s="24"/>
    </row>
    <row r="160" spans="1:11" ht="15" thickBot="1" x14ac:dyDescent="0.3">
      <c r="A160" s="28">
        <f>A145</f>
        <v>2</v>
      </c>
      <c r="B160" s="29">
        <f>B145</f>
        <v>4</v>
      </c>
      <c r="C160" s="132" t="s">
        <v>4</v>
      </c>
      <c r="D160" s="133"/>
      <c r="E160" s="30"/>
      <c r="F160" s="31">
        <f>F149+F159</f>
        <v>1261</v>
      </c>
      <c r="G160" s="31">
        <f t="shared" ref="G160" si="25">G149+G159</f>
        <v>40</v>
      </c>
      <c r="H160" s="31">
        <f t="shared" ref="H160" si="26">H149+H159</f>
        <v>42</v>
      </c>
      <c r="I160" s="31">
        <f t="shared" ref="I160" si="27">I149+I159</f>
        <v>200</v>
      </c>
      <c r="J160" s="31">
        <f t="shared" ref="J160" si="28">J149+J159</f>
        <v>1313</v>
      </c>
      <c r="K160" s="31"/>
    </row>
    <row r="161" spans="1:11" ht="14.5" x14ac:dyDescent="0.35">
      <c r="A161" s="19">
        <v>2</v>
      </c>
      <c r="B161" s="20">
        <v>5</v>
      </c>
      <c r="C161" s="21" t="s">
        <v>19</v>
      </c>
      <c r="D161" s="5" t="s">
        <v>20</v>
      </c>
      <c r="E161" s="38" t="s">
        <v>61</v>
      </c>
      <c r="F161" s="39">
        <v>210</v>
      </c>
      <c r="G161" s="39">
        <v>12</v>
      </c>
      <c r="H161" s="39">
        <v>15</v>
      </c>
      <c r="I161" s="39">
        <v>19</v>
      </c>
      <c r="J161" s="39">
        <v>264</v>
      </c>
      <c r="K161" s="40">
        <v>444.04</v>
      </c>
    </row>
    <row r="162" spans="1:11" ht="14.5" x14ac:dyDescent="0.35">
      <c r="A162" s="22"/>
      <c r="B162" s="14"/>
      <c r="C162" s="11"/>
      <c r="D162" s="7" t="s">
        <v>21</v>
      </c>
      <c r="E162" s="41" t="s">
        <v>43</v>
      </c>
      <c r="F162" s="42">
        <v>200</v>
      </c>
      <c r="G162" s="42">
        <v>0</v>
      </c>
      <c r="H162" s="42">
        <v>0</v>
      </c>
      <c r="I162" s="42">
        <v>15</v>
      </c>
      <c r="J162" s="42">
        <v>60</v>
      </c>
      <c r="K162" s="43">
        <v>300.08</v>
      </c>
    </row>
    <row r="163" spans="1:11" ht="14.5" x14ac:dyDescent="0.35">
      <c r="A163" s="22"/>
      <c r="B163" s="14"/>
      <c r="C163" s="11"/>
      <c r="D163" s="7" t="s">
        <v>22</v>
      </c>
      <c r="E163" s="41" t="s">
        <v>41</v>
      </c>
      <c r="F163" s="42">
        <v>36</v>
      </c>
      <c r="G163" s="42">
        <v>3</v>
      </c>
      <c r="H163" s="42">
        <v>0</v>
      </c>
      <c r="I163" s="42">
        <v>18</v>
      </c>
      <c r="J163" s="42">
        <v>85</v>
      </c>
      <c r="K163" s="43">
        <v>108.13</v>
      </c>
    </row>
    <row r="164" spans="1:11" ht="14.5" x14ac:dyDescent="0.35">
      <c r="A164" s="22"/>
      <c r="B164" s="14"/>
      <c r="C164" s="11"/>
      <c r="D164" s="6" t="s">
        <v>42</v>
      </c>
      <c r="E164" s="41" t="s">
        <v>68</v>
      </c>
      <c r="F164" s="42">
        <v>58</v>
      </c>
      <c r="G164" s="42">
        <v>3</v>
      </c>
      <c r="H164" s="42">
        <v>4</v>
      </c>
      <c r="I164" s="42">
        <v>23</v>
      </c>
      <c r="J164" s="42">
        <v>141</v>
      </c>
      <c r="K164" s="43">
        <v>4618.2</v>
      </c>
    </row>
    <row r="165" spans="1:11" ht="15.75" customHeight="1" x14ac:dyDescent="0.35">
      <c r="A165" s="23"/>
      <c r="B165" s="16"/>
      <c r="C165" s="8"/>
      <c r="D165" s="17" t="s">
        <v>32</v>
      </c>
      <c r="E165" s="9"/>
      <c r="F165" s="53" t="s">
        <v>70</v>
      </c>
      <c r="G165" s="18">
        <v>18</v>
      </c>
      <c r="H165" s="18">
        <v>19</v>
      </c>
      <c r="I165" s="18">
        <v>75</v>
      </c>
      <c r="J165" s="18">
        <v>550</v>
      </c>
      <c r="K165" s="24"/>
    </row>
    <row r="166" spans="1:11" ht="14.5" x14ac:dyDescent="0.35">
      <c r="A166" s="25">
        <f>A161</f>
        <v>2</v>
      </c>
      <c r="B166" s="12">
        <f>B161</f>
        <v>5</v>
      </c>
      <c r="C166" s="10" t="s">
        <v>24</v>
      </c>
      <c r="D166" s="7" t="s">
        <v>25</v>
      </c>
      <c r="E166" s="41" t="s">
        <v>69</v>
      </c>
      <c r="F166" s="56">
        <v>60</v>
      </c>
      <c r="G166" s="56">
        <v>3</v>
      </c>
      <c r="H166" s="56">
        <v>6</v>
      </c>
      <c r="I166" s="56">
        <v>9</v>
      </c>
      <c r="J166" s="56">
        <v>82</v>
      </c>
      <c r="K166" s="55">
        <v>30.08</v>
      </c>
    </row>
    <row r="167" spans="1:11" ht="14.5" x14ac:dyDescent="0.35">
      <c r="A167" s="22"/>
      <c r="B167" s="14"/>
      <c r="C167" s="11"/>
      <c r="D167" s="7" t="s">
        <v>26</v>
      </c>
      <c r="E167" s="41" t="s">
        <v>55</v>
      </c>
      <c r="F167" s="52">
        <v>200</v>
      </c>
      <c r="G167" s="42">
        <v>4</v>
      </c>
      <c r="H167" s="42">
        <v>4</v>
      </c>
      <c r="I167" s="42">
        <v>23</v>
      </c>
      <c r="J167" s="42">
        <v>138</v>
      </c>
      <c r="K167" s="42" t="s">
        <v>63</v>
      </c>
    </row>
    <row r="168" spans="1:11" ht="14.5" x14ac:dyDescent="0.35">
      <c r="A168" s="22"/>
      <c r="B168" s="14"/>
      <c r="C168" s="11"/>
      <c r="D168" s="7" t="s">
        <v>27</v>
      </c>
      <c r="E168" s="129" t="s">
        <v>61</v>
      </c>
      <c r="F168" s="56">
        <v>230</v>
      </c>
      <c r="G168" s="56">
        <v>13</v>
      </c>
      <c r="H168" s="56">
        <v>16</v>
      </c>
      <c r="I168" s="56">
        <v>21</v>
      </c>
      <c r="J168" s="56">
        <v>289</v>
      </c>
      <c r="K168" s="55">
        <v>444.04</v>
      </c>
    </row>
    <row r="169" spans="1:11" ht="14.5" x14ac:dyDescent="0.35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</row>
    <row r="170" spans="1:11" ht="14.5" x14ac:dyDescent="0.35">
      <c r="A170" s="22"/>
      <c r="B170" s="14"/>
      <c r="C170" s="11"/>
      <c r="D170" s="7" t="s">
        <v>29</v>
      </c>
      <c r="E170" s="41" t="s">
        <v>56</v>
      </c>
      <c r="F170" s="52">
        <v>180</v>
      </c>
      <c r="G170" s="42">
        <v>0</v>
      </c>
      <c r="H170" s="42">
        <v>0</v>
      </c>
      <c r="I170" s="42">
        <v>24</v>
      </c>
      <c r="J170" s="42">
        <v>91</v>
      </c>
      <c r="K170" s="43" t="s">
        <v>64</v>
      </c>
    </row>
    <row r="171" spans="1:11" ht="14.5" x14ac:dyDescent="0.35">
      <c r="A171" s="22"/>
      <c r="B171" s="14"/>
      <c r="C171" s="11"/>
      <c r="D171" s="7" t="s">
        <v>30</v>
      </c>
      <c r="E171" s="41" t="s">
        <v>62</v>
      </c>
      <c r="F171" s="42">
        <v>25</v>
      </c>
      <c r="G171" s="42">
        <v>2</v>
      </c>
      <c r="H171" s="42">
        <v>1</v>
      </c>
      <c r="I171" s="42">
        <v>11</v>
      </c>
      <c r="J171" s="42">
        <v>54</v>
      </c>
      <c r="K171" s="43" t="s">
        <v>60</v>
      </c>
    </row>
    <row r="172" spans="1:11" ht="14.5" x14ac:dyDescent="0.35">
      <c r="A172" s="22"/>
      <c r="B172" s="14"/>
      <c r="C172" s="11"/>
      <c r="D172" s="7" t="s">
        <v>31</v>
      </c>
      <c r="E172" s="41" t="s">
        <v>58</v>
      </c>
      <c r="F172" s="42">
        <v>35</v>
      </c>
      <c r="G172" s="42">
        <v>2</v>
      </c>
      <c r="H172" s="42">
        <v>1</v>
      </c>
      <c r="I172" s="42">
        <v>12</v>
      </c>
      <c r="J172" s="42">
        <v>62</v>
      </c>
      <c r="K172" s="43">
        <v>110.13</v>
      </c>
    </row>
    <row r="173" spans="1:11" ht="14.5" x14ac:dyDescent="0.3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5" x14ac:dyDescent="0.3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5" x14ac:dyDescent="0.35">
      <c r="A175" s="23"/>
      <c r="B175" s="16"/>
      <c r="C175" s="8"/>
      <c r="D175" s="17" t="s">
        <v>32</v>
      </c>
      <c r="E175" s="9"/>
      <c r="F175" s="18">
        <v>730</v>
      </c>
      <c r="G175" s="18">
        <v>24</v>
      </c>
      <c r="H175" s="18">
        <v>18</v>
      </c>
      <c r="I175" s="18">
        <v>100</v>
      </c>
      <c r="J175" s="54">
        <v>716</v>
      </c>
      <c r="K175" s="24"/>
    </row>
    <row r="176" spans="1:11" ht="15" thickBot="1" x14ac:dyDescent="0.3">
      <c r="A176" s="28">
        <f>A161</f>
        <v>2</v>
      </c>
      <c r="B176" s="29">
        <f>B161</f>
        <v>5</v>
      </c>
      <c r="C176" s="132" t="s">
        <v>4</v>
      </c>
      <c r="D176" s="133"/>
      <c r="E176" s="30"/>
      <c r="F176" s="31">
        <f>F165+F175</f>
        <v>1234</v>
      </c>
      <c r="G176" s="31">
        <f t="shared" ref="G176" si="29">G165+G175</f>
        <v>42</v>
      </c>
      <c r="H176" s="31">
        <f t="shared" ref="H176" si="30">H165+H175</f>
        <v>37</v>
      </c>
      <c r="I176" s="31">
        <f t="shared" ref="I176" si="31">I165+I175</f>
        <v>175</v>
      </c>
      <c r="J176" s="31">
        <f t="shared" ref="J176" si="32">J165+J175</f>
        <v>1266</v>
      </c>
      <c r="K176" s="31"/>
    </row>
    <row r="177" spans="1:11" ht="13.5" thickBot="1" x14ac:dyDescent="0.3">
      <c r="A177" s="26"/>
      <c r="B177" s="27"/>
      <c r="C177" s="134" t="s">
        <v>5</v>
      </c>
      <c r="D177" s="134"/>
      <c r="E177" s="134"/>
      <c r="F177" s="33">
        <f>(F23+F41+F58+F75+F93+F111+F129+F144+F160+F176)/(IF(F23=0,0,1)+IF(F41=0,0,1)+IF(F58=0,0,1)+IF(F75=0,0,1)+IF(F93=0,0,1)+IF(F111=0,0,1)+IF(F129=0,0,1)+IF(F144=0,0,1)+IF(F160=0,0,1)+IF(F176=0,0,1))</f>
        <v>1297.0999999999999</v>
      </c>
      <c r="G177" s="33">
        <f>(G23+G41+G58+G75+G93+G111+G129+G144+G160+G176)/(IF(G23=0,0,1)+IF(G41=0,0,1)+IF(G58=0,0,1)+IF(G75=0,0,1)+IF(G93=0,0,1)+IF(G111=0,0,1)+IF(G129=0,0,1)+IF(G144=0,0,1)+IF(G160=0,0,1)+IF(G176=0,0,1))</f>
        <v>41.6</v>
      </c>
      <c r="H177" s="33">
        <f>(H23+H41+H58+H75+H93+H111+H129+H144+H160+H176)/(IF(H23=0,0,1)+IF(H41=0,0,1)+IF(H58=0,0,1)+IF(H75=0,0,1)+IF(H93=0,0,1)+IF(H111=0,0,1)+IF(H129=0,0,1)+IF(H144=0,0,1)+IF(H160=0,0,1)+IF(H176=0,0,1))</f>
        <v>41.5</v>
      </c>
      <c r="I177" s="33">
        <f>(I23+I41+I58+I75+I93+I111+I129+I144+I160+I176)/(IF(I23=0,0,1)+IF(I41=0,0,1)+IF(I58=0,0,1)+IF(I75=0,0,1)+IF(I93=0,0,1)+IF(I111=0,0,1)+IF(I129=0,0,1)+IF(I144=0,0,1)+IF(I160=0,0,1)+IF(I176=0,0,1))</f>
        <v>180.18</v>
      </c>
      <c r="J177" s="33">
        <f>(J23+J41+J58+J75+J93+J111+J129+J144+J160+J176)/(IF(J23=0,0,1)+IF(J41=0,0,1)+IF(J58=0,0,1)+IF(J75=0,0,1)+IF(J93=0,0,1)+IF(J111=0,0,1)+IF(J129=0,0,1)+IF(J144=0,0,1)+IF(J160=0,0,1)+IF(J176=0,0,1))</f>
        <v>1291.4000000000001</v>
      </c>
      <c r="K177" s="33"/>
    </row>
  </sheetData>
  <mergeCells count="14">
    <mergeCell ref="C1:E1"/>
    <mergeCell ref="H1:K1"/>
    <mergeCell ref="H2:K2"/>
    <mergeCell ref="C41:D41"/>
    <mergeCell ref="C58:D58"/>
    <mergeCell ref="C75:D75"/>
    <mergeCell ref="C93:D93"/>
    <mergeCell ref="C23:D23"/>
    <mergeCell ref="C177:E177"/>
    <mergeCell ref="C176:D176"/>
    <mergeCell ref="C111:D111"/>
    <mergeCell ref="C129:D129"/>
    <mergeCell ref="C144:D144"/>
    <mergeCell ref="C160:D1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Питанова</cp:lastModifiedBy>
  <dcterms:created xsi:type="dcterms:W3CDTF">2022-05-16T14:23:56Z</dcterms:created>
  <dcterms:modified xsi:type="dcterms:W3CDTF">2025-05-21T07:13:02Z</dcterms:modified>
</cp:coreProperties>
</file>